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<sst xmlns="http://schemas.openxmlformats.org/spreadsheetml/2006/main" count="1113" uniqueCount="426">
  <si>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</si>
  <si>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</si>
  <si>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</si>
  <si>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</si>
  <si>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</si>
  <si>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</si>
  <si>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</si>
  <si>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</si>
  <si>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</si>
  <si>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</si>
  <si>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</si>
  <si>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</si>
  <si>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</si>
  <si>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</si>
  <si>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</si>
  <si>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</si>
  <si>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</si>
  <si>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</si>
  <si>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</si>
  <si>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</si>
  <si>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</si>
  <si>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</si>
  <si>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</si>
  <si>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</si>
  <si>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</si>
  <si>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</si>
  <si>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</si>
  <si>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</si>
  <si>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</si>
  <si>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</si>
  <si>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</si>
  <si>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</si>
  <si>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</si>
  <si>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</si>
  <si>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</si>
  <si>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</si>
  <si>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</si>
  <si>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</si>
  <si>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</si>
  <si>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</si>
  <si>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</si>
  <si>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</si>
  <si>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</si>
  <si>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</si>
  <si>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</si>
  <si>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</si>
  <si>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</si>
  <si>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</si>
  <si>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</si>
  <si>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</si>
  <si>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</si>
  <si>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</si>
  <si>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</si>
  <si>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</si>
  <si>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</si>
  <si>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</si>
  <si>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</si>
  <si>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</si>
  <si>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</si>
  <si>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</si>
  <si>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</si>
  <si>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</si>
  <si>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</si>
  <si>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</si>
  <si>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</si>
  <si>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</si>
  <si>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</si>
  <si>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</si>
  <si>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</si>
  <si>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</si>
  <si>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263001</t>
  </si>
  <si>
    <t>中国共产党永德县委员会机构编制委员会办公室</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</si>
  <si>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</si>
  <si>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</si>
  <si>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</si>
  <si>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</si>
  <si>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</si>
  <si>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</si>
  <si>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</si>
  <si>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</si>
  <si>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</si>
  <si>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</si>
  <si>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</si>
  <si>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</si>
  <si>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</si>
  <si>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</si>
  <si>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20132</t>
  </si>
  <si>
    <t>组织事务</t>
  </si>
  <si>
    <t>2013201</t>
  </si>
  <si>
    <t>行政运行</t>
  </si>
  <si>
    <t>2013202</t>
  </si>
  <si>
    <t>一般行政管理事务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</si>
  <si>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</si>
  <si>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</si>
  <si>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</si>
  <si>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</si>
  <si>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</si>
  <si>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</si>
  <si>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</si>
  <si>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</si>
  <si>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</si>
  <si>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</si>
  <si>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</si>
  <si>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</si>
  <si>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</si>
  <si>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</si>
  <si>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</si>
  <si>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</si>
  <si>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</si>
  <si>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</si>
  <si>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</si>
  <si>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</si>
  <si>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</si>
  <si>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</si>
  <si>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</si>
  <si>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</si>
  <si>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</si>
  <si>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</si>
  <si>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</si>
  <si>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</si>
  <si>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</si>
  <si>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</si>
  <si>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</si>
  <si>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</si>
  <si>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</si>
  <si>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</si>
  <si>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</si>
  <si>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</si>
  <si>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</si>
  <si>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</si>
  <si>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</si>
  <si>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</si>
  <si>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</si>
  <si>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</si>
  <si>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</si>
  <si>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</si>
  <si>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</si>
  <si>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</si>
  <si>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</si>
  <si>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</si>
  <si>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</si>
  <si>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</si>
  <si>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</si>
  <si>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</si>
  <si>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</si>
  <si>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</si>
  <si>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</si>
  <si>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</si>
  <si>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</si>
  <si>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</si>
  <si>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</si>
  <si>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</si>
  <si>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</si>
  <si>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</si>
  <si>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</si>
  <si>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</si>
  <si>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</si>
  <si>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</si>
  <si>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</si>
  <si>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</si>
  <si>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</si>
  <si>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</si>
  <si>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</si>
  <si>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</si>
  <si>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</si>
  <si>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</si>
  <si>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</si>
  <si>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</si>
  <si>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</si>
  <si>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</si>
  <si>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</si>
  <si>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</si>
  <si>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</si>
  <si>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</si>
  <si>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</si>
  <si>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</si>
  <si>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</si>
  <si>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</si>
  <si>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</si>
  <si>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</si>
  <si>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</si>
  <si>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</si>
  <si>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</si>
  <si>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</si>
  <si>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</si>
  <si>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</si>
  <si>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</si>
  <si>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</si>
  <si>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</si>
  <si>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</si>
  <si>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</si>
  <si>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</si>
  <si>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</si>
  <si>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530923210000000018175</t>
  </si>
  <si>
    <t>行政单位工资支出</t>
  </si>
  <si>
    <t>30101</t>
  </si>
  <si>
    <t>基本工资</t>
  </si>
  <si>
    <t>530923210000000018176</t>
  </si>
  <si>
    <t>事业单位工资支出</t>
  </si>
  <si>
    <t>30102</t>
  </si>
  <si>
    <t>津贴补贴</t>
  </si>
  <si>
    <t>2010301</t>
  </si>
  <si>
    <t>2130104</t>
  </si>
  <si>
    <t>事业运行</t>
  </si>
  <si>
    <t>30103</t>
  </si>
  <si>
    <t>奖金</t>
  </si>
  <si>
    <t>530923231100001410416</t>
  </si>
  <si>
    <t>公务员基础绩效奖</t>
  </si>
  <si>
    <t>30107</t>
  </si>
  <si>
    <t>绩效工资</t>
  </si>
  <si>
    <t>530923231100001410418</t>
  </si>
  <si>
    <t>事业人员参照公务员规范后绩效奖</t>
  </si>
  <si>
    <t>530923210000000018177</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</si>
  <si>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</si>
  <si>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</si>
  <si>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</si>
  <si>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</si>
  <si>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</si>
  <si>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</si>
  <si>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</si>
  <si>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</si>
  <si>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</si>
  <si>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</si>
  <si>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</si>
  <si>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30112</t>
  </si>
  <si>
    <t>其他社会保障缴费</t>
  </si>
  <si>
    <t>530923210000000018178</t>
  </si>
  <si>
    <t>30113</t>
  </si>
  <si>
    <t>530923231100001300853</t>
  </si>
  <si>
    <t>编外人员工资支出</t>
  </si>
  <si>
    <t>30199</t>
  </si>
  <si>
    <t>其他工资福利支出</t>
  </si>
  <si>
    <t>530923210000000018187</t>
  </si>
  <si>
    <t>运转类公用经费</t>
  </si>
  <si>
    <t>30201</t>
  </si>
  <si>
    <t>办公费</t>
  </si>
  <si>
    <t>30207</t>
  </si>
  <si>
    <t>邮电费</t>
  </si>
  <si>
    <t>30204</t>
  </si>
  <si>
    <t>手续费</t>
  </si>
  <si>
    <t>530923241100002322611</t>
  </si>
  <si>
    <t>公务接待费（公用经费）</t>
  </si>
  <si>
    <t>30217</t>
  </si>
  <si>
    <t>30211</t>
  </si>
  <si>
    <t>差旅费</t>
  </si>
  <si>
    <t>30239</t>
  </si>
  <si>
    <t>其他交通费用</t>
  </si>
  <si>
    <t>30226</t>
  </si>
  <si>
    <t>劳务费</t>
  </si>
  <si>
    <t>530923221100000439239</t>
  </si>
  <si>
    <t>工会经费</t>
  </si>
  <si>
    <t>30228</t>
  </si>
  <si>
    <t>530923210000000018183</t>
  </si>
  <si>
    <t>公务交通补贴</t>
  </si>
  <si>
    <t>530923210000000018185</t>
  </si>
  <si>
    <t>离退休公用经费</t>
  </si>
  <si>
    <t>30299</t>
  </si>
  <si>
    <t>其他商品和服务支出</t>
  </si>
  <si>
    <t>530923210000000019678</t>
  </si>
  <si>
    <t>退休费</t>
  </si>
  <si>
    <t>30302</t>
  </si>
  <si>
    <t>预算05-1表</t>
  </si>
  <si>
    <t>项目分类</t>
  </si>
  <si>
    <t>项目单位</t>
  </si>
  <si>
    <t>经济科目编码</t>
  </si>
  <si>
    <t>经济科目名称</t>
  </si>
  <si>
    <t>本年拨款</t>
  </si>
  <si>
    <t>其中：本次下达</t>
  </si>
  <si>
    <t>机构编制工作经费</t>
  </si>
  <si>
    <t>专项业务类</t>
  </si>
  <si>
    <t>530923210000000018265</t>
  </si>
  <si>
    <t>机构编制实名制工作经费</t>
  </si>
  <si>
    <t>530923210000000018313</t>
  </si>
  <si>
    <t>机构改革工作经费</t>
  </si>
  <si>
    <t>530923241100002322724</t>
  </si>
  <si>
    <t>机关赋码和事业单位登记管理工作经费</t>
  </si>
  <si>
    <t>530923221100000416892</t>
  </si>
  <si>
    <t>全面建立乡镇履行职责事项清单工作经费</t>
  </si>
  <si>
    <t>530923251100003781710</t>
  </si>
  <si>
    <t>30215</t>
  </si>
  <si>
    <t>会议费</t>
  </si>
  <si>
    <t>预算05-2表</t>
  </si>
  <si>
    <t>单位名称、项目名称</t>
  </si>
  <si>
    <t>项目年度绩效目标</t>
  </si>
  <si>
    <t>一级指标</t>
  </si>
  <si>
    <t>二级指标</t>
  </si>
  <si>
    <t>三级指标</t>
  </si>
  <si>
    <t>指标性质</t>
  </si>
  <si>
    <t>指标值</t>
  </si>
  <si>
    <t>度量单位</t>
  </si>
  <si>
    <t>指标属性</t>
  </si>
  <si>
    <t>指标内容</t>
  </si>
  <si>
    <t>进一步明确乡镇职责、理顺县乡权责关系，建立10个乡镇履行职责事项清单。</t>
  </si>
  <si>
    <t>产出指标</t>
  </si>
  <si>
    <t>数量指标</t>
  </si>
  <si>
    <t>建立履行职责事项清单乡镇数</t>
  </si>
  <si>
    <t>=</t>
  </si>
  <si>
    <t>10</t>
  </si>
  <si>
    <t>个</t>
  </si>
  <si>
    <t>定量指标</t>
  </si>
  <si>
    <t>反映建立履行职责事项清单乡镇数</t>
  </si>
  <si>
    <t>开展调研次数</t>
  </si>
  <si>
    <t>&gt;=</t>
  </si>
  <si>
    <t>次</t>
  </si>
  <si>
    <t>反映开展履职事项清单调研次数</t>
  </si>
  <si>
    <t>效益指标</t>
  </si>
  <si>
    <t>社会效益</t>
  </si>
  <si>
    <t>乡镇履职能力提升情况</t>
  </si>
  <si>
    <t>有所提升</t>
  </si>
  <si>
    <t>是/否</t>
  </si>
  <si>
    <t>定性指标</t>
  </si>
  <si>
    <t>反映乡镇履职能力提升情况</t>
  </si>
  <si>
    <t>可持续影响</t>
  </si>
  <si>
    <t>履职事项清单适用时间</t>
  </si>
  <si>
    <t>12</t>
  </si>
  <si>
    <t>月</t>
  </si>
  <si>
    <t>反映乡镇履职事项适用时间</t>
  </si>
  <si>
    <t>满意度指标</t>
  </si>
  <si>
    <t>服务对象满意度</t>
  </si>
  <si>
    <t>90</t>
  </si>
  <si>
    <t>%</t>
  </si>
  <si>
    <t>反映服务对象满意度</t>
  </si>
  <si>
    <t>创新挖潜加大机构编制统筹调配力度，管好用活机构编制资源，统筹配置机构编制资源，进一步完善机构编制实名制管理系统，增强实名制数据的精准性时效性，加强机构编制统计分析，健全完善机构编制基础台账。</t>
  </si>
  <si>
    <t>质量指标</t>
  </si>
  <si>
    <t>实名制系统正常运行天数</t>
  </si>
  <si>
    <t>300</t>
  </si>
  <si>
    <t>天</t>
  </si>
  <si>
    <t>反映实名制系统正常运行天数</t>
  </si>
  <si>
    <t>机构编制实名制系统数据准确率</t>
  </si>
  <si>
    <t>反映机构编制实名制系统数据准确率</t>
  </si>
  <si>
    <t>时效指标</t>
  </si>
  <si>
    <t>完成实名制信息更新时限</t>
  </si>
  <si>
    <t>&lt;=</t>
  </si>
  <si>
    <t>自人员、编制等事项发现变动到系统更新时间不超过3个月</t>
  </si>
  <si>
    <t>实名制统计覆盖单位率</t>
  </si>
  <si>
    <t>95</t>
  </si>
  <si>
    <t>覆盖不少于机构编制管理部门管理单位的95%</t>
  </si>
  <si>
    <t>服务对象满意度不低于90%</t>
  </si>
  <si>
    <t>提升事业单位登记服务水平，推行事业单位法人简易注销登记，探索开展事业单位法人登记清理规范。</t>
  </si>
  <si>
    <t>事业单位法人年度报告公示单位数</t>
  </si>
  <si>
    <t>200</t>
  </si>
  <si>
    <t>每年开展事业单位法人年度报告数</t>
  </si>
  <si>
    <t>证书登载信息准确率</t>
  </si>
  <si>
    <t>反映证书登载信息准确率</t>
  </si>
  <si>
    <t>受理证书时限</t>
  </si>
  <si>
    <t>反映受理证书时限</t>
  </si>
  <si>
    <t>事业单位法人公示信息抽查覆盖单位率</t>
  </si>
  <si>
    <t>一是确保县委编委办机关文秘、会务、保密、机要、档案、电子政务、无烟党政机关建设、信息宣传、接待联络、综治维稳、党风廉政、信访、财务、固定资产管理以及其他行政事务、后勤保障等工作正常开展；二是确保机关党的建设质量得到提升，干部队伍建设不断加强，党支部规范化达标创建成果得到巩固，推动学习贯彻习近平新时代中国特色社会主义思想走深走实。</t>
  </si>
  <si>
    <t>召开各类会议次数</t>
  </si>
  <si>
    <t>20</t>
  </si>
  <si>
    <t>服务召开的各类会议数</t>
  </si>
  <si>
    <t>开展党建活动次数</t>
  </si>
  <si>
    <t>30</t>
  </si>
  <si>
    <t>全年开展党员大会、支委会、党课等各项党建活动次数</t>
  </si>
  <si>
    <t>单位各类办公物资覆盖率</t>
  </si>
  <si>
    <t>满足单位4个内设机构，1个事业单位物资覆盖率</t>
  </si>
  <si>
    <t>党建活动平均覆盖单位党员比例</t>
  </si>
  <si>
    <t>80</t>
  </si>
  <si>
    <t>党建活动平均覆盖人数</t>
  </si>
  <si>
    <t>问题整改落实率</t>
  </si>
  <si>
    <t>督查、检查等发现问题的整改率</t>
  </si>
  <si>
    <t>上报的各类工作情况文稿</t>
  </si>
  <si>
    <t>份</t>
  </si>
  <si>
    <t>上报各级各部门各类工作整改情况报告、工作总结等文稿数</t>
  </si>
  <si>
    <t>坚持以习近平新时代中国特色社会主义思想为指导，全面贯彻党的二十大和党的二十届二中全会精神，深入贯彻落实习近平总书记考察云南重要讲话和对云南工作的重要指示批示精神，按照党中央关于深化地方机构改革的决策部署和省委、市委明确的机构改革任务要求，围绕省委“3815”战略发展目标，统筹优化重点领域机构设置和职能配置，规范机构编制管理，进一步完善加强党的全面领导体制机制，进一步优化适应构建新的发展格局、推动高质量发展新要求的机构职能体系，进一步破解基层管理中存在的体制机制难题，不断提升治理体系和治理能力现代化水平，为推动永德经济社会高质量发展提供有力的体制机制保障。</t>
  </si>
  <si>
    <t>机构改革工作调研次数</t>
  </si>
  <si>
    <t>到各级各部门开展机构改革调研</t>
  </si>
  <si>
    <t>参加各级各类机构改革会议</t>
  </si>
  <si>
    <t>参加各级各类机构改革相关会议</t>
  </si>
  <si>
    <t>业务培训合格率</t>
  </si>
  <si>
    <t>开展机构编制工作业务培训合格率不低于90%</t>
  </si>
  <si>
    <t>调研报告完成率</t>
  </si>
  <si>
    <t>按工作计划完成调研报告</t>
  </si>
  <si>
    <t>改革工作完成及时率</t>
  </si>
  <si>
    <t>按照中央和省委、市委部署要求时限完成改革任务</t>
  </si>
  <si>
    <t>各级各部门机构编制使用效益提升情况</t>
  </si>
  <si>
    <t>选取个别单位开展机构编制使用效益评估</t>
  </si>
  <si>
    <t>到各级各部门开展机构编制监督检查等发现问题的整改落实率</t>
  </si>
  <si>
    <t>到各级各部门开展机构编制监督检查等发现问题的整改落实率不低于90%</t>
  </si>
  <si>
    <t>制定印发的三定方案或机构编制方案</t>
  </si>
  <si>
    <t>制定印发的三定方案或机构编制方案数</t>
  </si>
  <si>
    <t>预算06表</t>
  </si>
  <si>
    <t>政府性基金预算支出预算表</t>
  </si>
  <si>
    <t>单位名称：临沧市发展和改革委员会</t>
  </si>
  <si>
    <t>本年政府性基金预算支出</t>
  </si>
  <si>
    <t>备注：本单位无政府性基金预算支出预算，故公开表为空表。</t>
  </si>
  <si>
    <t>预算07表</t>
  </si>
  <si>
    <t>预算项目</t>
  </si>
  <si>
    <t>采购项目</t>
  </si>
  <si>
    <t>采购目录</t>
  </si>
  <si>
    <t>计量
单位</t>
  </si>
  <si>
    <t>数量</t>
  </si>
  <si>
    <t>面向中小企业预留资金</t>
  </si>
  <si>
    <t>政府性
基金</t>
  </si>
  <si>
    <t>国有资本经营收益</t>
  </si>
  <si>
    <t>财政专户管理的收入</t>
  </si>
  <si>
    <t>备注：本单位无政府采购预算，故公开表为空表。</t>
  </si>
  <si>
    <t>预算08表</t>
  </si>
  <si>
    <t>政府购买服务项目</t>
  </si>
  <si>
    <t>政府购买服务目录</t>
  </si>
  <si>
    <t>备注：本单位无政府购买服务预算，故公开表为空表。</t>
  </si>
  <si>
    <t>预算09-1表</t>
  </si>
  <si>
    <t>单位名称（项目）</t>
  </si>
  <si>
    <t>地区</t>
  </si>
  <si>
    <t>政府性基金</t>
  </si>
  <si>
    <t>-</t>
  </si>
  <si>
    <t>备注：本单位无县对下转移支付预算，故公开表为空表。</t>
  </si>
  <si>
    <t>预算09-2表</t>
  </si>
  <si>
    <t>备注：本单位无县对下转移支付绩效目标，故公开表为空表。</t>
  </si>
  <si>
    <t>预算10表</t>
  </si>
  <si>
    <t>资产类别</t>
  </si>
  <si>
    <t>资产分类代码.名称</t>
  </si>
  <si>
    <t>资产名称</t>
  </si>
  <si>
    <t>计量单位</t>
  </si>
  <si>
    <t>财政部门批复数（元）</t>
  </si>
  <si>
    <t>单价</t>
  </si>
  <si>
    <t>金额</t>
  </si>
  <si>
    <t>备注：本单位无新增资产配置，故公开表为空表。</t>
  </si>
  <si>
    <t>预算11表</t>
  </si>
  <si>
    <t>上级补助</t>
  </si>
  <si>
    <t>备注：本单位无转移支付补助项目支出预算，故公开表为空表。</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</si>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</sst>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2"/>
      <color rgb="FF000000"/>
      <name val="方正仿宋简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5" workbookViewId="0">
      <selection activeCell="B7" sqref="B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4"/>
      <c r="C2" s="204"/>
      <c r="D2" s="204"/>
    </row>
    <row r="3" ht="18.75" customHeight="1" spans="1:4">
      <c r="A3" s="41" t="str">
        <f>"单位名称："&amp;"中国共产党永德县委员会机构编制委员会办公室"</f>
        <v>单位名称：中国共产党永德县委员会机构编制委员会办公室</v>
      </c>
      <c r="B3" s="205"/>
      <c r="C3" s="205"/>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2" t="s">
        <v>6</v>
      </c>
      <c r="B7" s="23">
        <v>2464450.05</v>
      </c>
      <c r="C7" s="132" t="s">
        <v>7</v>
      </c>
      <c r="D7" s="23">
        <v>1898111.67</v>
      </c>
    </row>
    <row r="8" ht="18.75" customHeight="1" spans="1:4">
      <c r="A8" s="132" t="s">
        <v>8</v>
      </c>
      <c r="B8" s="23"/>
      <c r="C8" s="132" t="s">
        <v>9</v>
      </c>
      <c r="D8" s="23"/>
    </row>
    <row r="9" ht="18.75" customHeight="1" spans="1:4">
      <c r="A9" s="132" t="s">
        <v>10</v>
      </c>
      <c r="B9" s="23"/>
      <c r="C9" s="132" t="s">
        <v>11</v>
      </c>
      <c r="D9" s="23"/>
    </row>
    <row r="10" ht="18.75" customHeight="1" spans="1:4">
      <c r="A10" s="132" t="s">
        <v>12</v>
      </c>
      <c r="B10" s="23"/>
      <c r="C10" s="132" t="s">
        <v>13</v>
      </c>
      <c r="D10" s="23"/>
    </row>
    <row r="11" ht="18.75" customHeight="1" spans="1:4">
      <c r="A11" s="206" t="s">
        <v>14</v>
      </c>
      <c r="B11" s="23"/>
      <c r="C11" s="163" t="s">
        <v>15</v>
      </c>
      <c r="D11" s="23"/>
    </row>
    <row r="12" ht="18.75" customHeight="1" spans="1:4">
      <c r="A12" s="166" t="s">
        <v>16</v>
      </c>
      <c r="B12" s="23"/>
      <c r="C12" s="165" t="s">
        <v>17</v>
      </c>
      <c r="D12" s="23"/>
    </row>
    <row r="13" ht="18.75" customHeight="1" spans="1:4">
      <c r="A13" s="166" t="s">
        <v>18</v>
      </c>
      <c r="B13" s="23"/>
      <c r="C13" s="165" t="s">
        <v>19</v>
      </c>
      <c r="D13" s="23"/>
    </row>
    <row r="14" ht="18.75" customHeight="1" spans="1:4">
      <c r="A14" s="166" t="s">
        <v>20</v>
      </c>
      <c r="B14" s="23"/>
      <c r="C14" s="165" t="s">
        <v>21</v>
      </c>
      <c r="D14" s="23">
        <v>266854.7</v>
      </c>
    </row>
    <row r="15" ht="18.75" customHeight="1" spans="1:4">
      <c r="A15" s="166" t="s">
        <v>22</v>
      </c>
      <c r="B15" s="23"/>
      <c r="C15" s="165" t="s">
        <v>23</v>
      </c>
      <c r="D15" s="23">
        <v>116167.4</v>
      </c>
    </row>
    <row r="16" ht="18.75" customHeight="1" spans="1:4">
      <c r="A16" s="166" t="s">
        <v>24</v>
      </c>
      <c r="B16" s="23"/>
      <c r="C16" s="166" t="s">
        <v>25</v>
      </c>
      <c r="D16" s="23"/>
    </row>
    <row r="17" ht="18.75" customHeight="1" spans="1:4">
      <c r="A17" s="166" t="s">
        <v>26</v>
      </c>
      <c r="B17" s="23"/>
      <c r="C17" s="166" t="s">
        <v>27</v>
      </c>
      <c r="D17" s="23"/>
    </row>
    <row r="18" ht="18.75" customHeight="1" spans="1:4">
      <c r="A18" s="167" t="s">
        <v>26</v>
      </c>
      <c r="B18" s="23"/>
      <c r="C18" s="165" t="s">
        <v>28</v>
      </c>
      <c r="D18" s="23"/>
    </row>
    <row r="19" ht="18.75" customHeight="1" spans="1:4">
      <c r="A19" s="167" t="s">
        <v>26</v>
      </c>
      <c r="B19" s="23"/>
      <c r="C19" s="165" t="s">
        <v>29</v>
      </c>
      <c r="D19" s="23"/>
    </row>
    <row r="20" ht="18.75" customHeight="1" spans="1:4">
      <c r="A20" s="167" t="s">
        <v>26</v>
      </c>
      <c r="B20" s="23"/>
      <c r="C20" s="165" t="s">
        <v>30</v>
      </c>
      <c r="D20" s="23"/>
    </row>
    <row r="21" ht="18.75" customHeight="1" spans="1:4">
      <c r="A21" s="167" t="s">
        <v>26</v>
      </c>
      <c r="B21" s="23"/>
      <c r="C21" s="165" t="s">
        <v>31</v>
      </c>
      <c r="D21" s="23"/>
    </row>
    <row r="22" ht="18.75" customHeight="1" spans="1:4">
      <c r="A22" s="167" t="s">
        <v>26</v>
      </c>
      <c r="B22" s="23"/>
      <c r="C22" s="165" t="s">
        <v>32</v>
      </c>
      <c r="D22" s="23"/>
    </row>
    <row r="23" ht="18.75" customHeight="1" spans="1:4">
      <c r="A23" s="167" t="s">
        <v>26</v>
      </c>
      <c r="B23" s="23"/>
      <c r="C23" s="165" t="s">
        <v>33</v>
      </c>
      <c r="D23" s="23"/>
    </row>
    <row r="24" ht="18.75" customHeight="1" spans="1:4">
      <c r="A24" s="167" t="s">
        <v>26</v>
      </c>
      <c r="B24" s="23"/>
      <c r="C24" s="165" t="s">
        <v>34</v>
      </c>
      <c r="D24" s="23"/>
    </row>
    <row r="25" ht="18.75" customHeight="1" spans="1:4">
      <c r="A25" s="167" t="s">
        <v>26</v>
      </c>
      <c r="B25" s="23"/>
      <c r="C25" s="165" t="s">
        <v>35</v>
      </c>
      <c r="D25" s="23">
        <v>183316.28</v>
      </c>
    </row>
    <row r="26" ht="18.75" customHeight="1" spans="1:4">
      <c r="A26" s="167" t="s">
        <v>26</v>
      </c>
      <c r="B26" s="23"/>
      <c r="C26" s="165" t="s">
        <v>36</v>
      </c>
      <c r="D26" s="23"/>
    </row>
    <row r="27" ht="18.75" customHeight="1" spans="1:4">
      <c r="A27" s="167" t="s">
        <v>26</v>
      </c>
      <c r="B27" s="23"/>
      <c r="C27" s="165" t="s">
        <v>37</v>
      </c>
      <c r="D27" s="23"/>
    </row>
    <row r="28" ht="18.75" customHeight="1" spans="1:4">
      <c r="A28" s="167" t="s">
        <v>26</v>
      </c>
      <c r="B28" s="23"/>
      <c r="C28" s="165" t="s">
        <v>38</v>
      </c>
      <c r="D28" s="23"/>
    </row>
    <row r="29" ht="18.75" customHeight="1" spans="1:4">
      <c r="A29" s="167" t="s">
        <v>26</v>
      </c>
      <c r="B29" s="23"/>
      <c r="C29" s="165" t="s">
        <v>39</v>
      </c>
      <c r="D29" s="23"/>
    </row>
    <row r="30" ht="18.75" customHeight="1" spans="1:4">
      <c r="A30" s="168" t="s">
        <v>26</v>
      </c>
      <c r="B30" s="23"/>
      <c r="C30" s="166" t="s">
        <v>40</v>
      </c>
      <c r="D30" s="23"/>
    </row>
    <row r="31" ht="18.75" customHeight="1" spans="1:4">
      <c r="A31" s="168" t="s">
        <v>26</v>
      </c>
      <c r="B31" s="23"/>
      <c r="C31" s="166" t="s">
        <v>41</v>
      </c>
      <c r="D31" s="23"/>
    </row>
    <row r="32" ht="18.75" customHeight="1" spans="1:4">
      <c r="A32" s="168" t="s">
        <v>26</v>
      </c>
      <c r="B32" s="23"/>
      <c r="C32" s="166" t="s">
        <v>42</v>
      </c>
      <c r="D32" s="23"/>
    </row>
    <row r="33" ht="18.75" customHeight="1" spans="1:4">
      <c r="A33" s="207"/>
      <c r="B33" s="169"/>
      <c r="C33" s="166" t="s">
        <v>43</v>
      </c>
      <c r="D33" s="23"/>
    </row>
    <row r="34" ht="18.75" customHeight="1" spans="1:4">
      <c r="A34" s="207" t="s">
        <v>44</v>
      </c>
      <c r="B34" s="169">
        <f>SUM(B7:B11)</f>
        <v>2464450.05</v>
      </c>
      <c r="C34" s="208" t="s">
        <v>45</v>
      </c>
      <c r="D34" s="169">
        <v>2464450.05</v>
      </c>
    </row>
    <row r="35" ht="18.75" customHeight="1" spans="1:4">
      <c r="A35" s="209" t="s">
        <v>46</v>
      </c>
      <c r="B35" s="23"/>
      <c r="C35" s="132" t="s">
        <v>47</v>
      </c>
      <c r="D35" s="23"/>
    </row>
    <row r="36" ht="18.75" customHeight="1" spans="1:4">
      <c r="A36" s="209" t="s">
        <v>48</v>
      </c>
      <c r="B36" s="23"/>
      <c r="C36" s="132" t="s">
        <v>48</v>
      </c>
      <c r="D36" s="23"/>
    </row>
    <row r="37" ht="18.75" customHeight="1" spans="1:4">
      <c r="A37" s="209" t="s">
        <v>49</v>
      </c>
      <c r="B37" s="23">
        <f>B35-B36</f>
        <v>0</v>
      </c>
      <c r="C37" s="132" t="s">
        <v>50</v>
      </c>
      <c r="D37" s="23"/>
    </row>
    <row r="38" ht="18.75" customHeight="1" spans="1:4">
      <c r="A38" s="210" t="s">
        <v>51</v>
      </c>
      <c r="B38" s="169">
        <f t="shared" ref="B38:D38" si="0">B34+B35</f>
        <v>2464450.05</v>
      </c>
      <c r="C38" s="208" t="s">
        <v>52</v>
      </c>
      <c r="D38" s="169">
        <f t="shared" si="0"/>
        <v>2464450.05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1" sqref="A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9" t="s">
        <v>381</v>
      </c>
    </row>
    <row r="2" ht="32.25" customHeight="1" spans="1:6">
      <c r="A2" s="101" t="str">
        <f>"2025"&amp;"年部门政府性基金预算支出预算表"</f>
        <v>2025年部门政府性基金预算支出预算表</v>
      </c>
      <c r="B2" s="102" t="s">
        <v>382</v>
      </c>
      <c r="C2" s="103"/>
      <c r="D2" s="104"/>
      <c r="E2" s="104"/>
      <c r="F2" s="104"/>
    </row>
    <row r="3" ht="18.75" customHeight="1" spans="1:6">
      <c r="A3" s="7" t="str">
        <f>"单位名称："&amp;"中国共产党永德县委员会机构编制委员会办公室"</f>
        <v>单位名称：中国共产党永德县委员会机构编制委员会办公室</v>
      </c>
      <c r="B3" s="7" t="s">
        <v>383</v>
      </c>
      <c r="C3" s="98"/>
      <c r="D3" s="100"/>
      <c r="E3" s="100"/>
      <c r="F3" s="39" t="s">
        <v>1</v>
      </c>
    </row>
    <row r="4" ht="18.75" customHeight="1" spans="1:6">
      <c r="A4" s="105" t="s">
        <v>176</v>
      </c>
      <c r="B4" s="106" t="s">
        <v>73</v>
      </c>
      <c r="C4" s="107" t="s">
        <v>74</v>
      </c>
      <c r="D4" s="13" t="s">
        <v>384</v>
      </c>
      <c r="E4" s="13"/>
      <c r="F4" s="14"/>
    </row>
    <row r="5" ht="18.75" customHeight="1" spans="1:6">
      <c r="A5" s="108"/>
      <c r="B5" s="109"/>
      <c r="C5" s="95"/>
      <c r="D5" s="94" t="s">
        <v>56</v>
      </c>
      <c r="E5" s="94" t="s">
        <v>75</v>
      </c>
      <c r="F5" s="94" t="s">
        <v>76</v>
      </c>
    </row>
    <row r="6" ht="18.75" customHeight="1" spans="1:6">
      <c r="A6" s="108">
        <v>1</v>
      </c>
      <c r="B6" s="110" t="s">
        <v>157</v>
      </c>
      <c r="C6" s="95">
        <v>3</v>
      </c>
      <c r="D6" s="94">
        <v>4</v>
      </c>
      <c r="E6" s="94">
        <v>5</v>
      </c>
      <c r="F6" s="94">
        <v>6</v>
      </c>
    </row>
    <row r="7" ht="18.75" customHeight="1" spans="1:6">
      <c r="A7" s="111"/>
      <c r="B7" s="82"/>
      <c r="C7" s="82"/>
      <c r="D7" s="23"/>
      <c r="E7" s="23"/>
      <c r="F7" s="23"/>
    </row>
    <row r="8" ht="18.75" customHeight="1" spans="1:6">
      <c r="A8" s="111"/>
      <c r="B8" s="82"/>
      <c r="C8" s="82"/>
      <c r="D8" s="23"/>
      <c r="E8" s="23"/>
      <c r="F8" s="23"/>
    </row>
    <row r="9" ht="18.75" customHeight="1" spans="1:6">
      <c r="A9" s="112" t="s">
        <v>114</v>
      </c>
      <c r="B9" s="113" t="s">
        <v>114</v>
      </c>
      <c r="C9" s="114" t="s">
        <v>114</v>
      </c>
      <c r="D9" s="23"/>
      <c r="E9" s="23"/>
      <c r="F9" s="23"/>
    </row>
    <row r="11" ht="24" customHeight="1" spans="1:1">
      <c r="A11" s="37" t="s">
        <v>385</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C25" sqref="C25"/>
    </sheetView>
  </sheetViews>
  <sheetFormatPr defaultColWidth="9.14285714285714" defaultRowHeight="14.25" customHeight="1"/>
  <cols>
    <col min="1" max="1" width="39.1428571428571" customWidth="1"/>
    <col min="2" max="2" width="21.7142857142857" customWidth="1"/>
    <col min="3" max="3" width="35.2761904761905" customWidth="1"/>
    <col min="4" max="4" width="7.71428571428571" customWidth="1"/>
    <col min="5" max="5" width="10.2761904761905" customWidth="1"/>
    <col min="6" max="17" width="16.5714285714286" customWidth="1"/>
  </cols>
  <sheetData>
    <row r="1" ht="15" customHeight="1" spans="1:17">
      <c r="A1" s="29"/>
      <c r="B1" s="29"/>
      <c r="C1" s="29"/>
      <c r="D1" s="29"/>
      <c r="E1" s="29"/>
      <c r="F1" s="29"/>
      <c r="G1" s="29"/>
      <c r="H1" s="29"/>
      <c r="I1" s="29"/>
      <c r="J1" s="29"/>
      <c r="O1" s="38"/>
      <c r="P1" s="38"/>
      <c r="Q1" s="39" t="s">
        <v>386</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"单位名称："&amp;"中国共产党永德县委员会机构编制委员会办公室"</f>
        <v>单位名称：中国共产党永德县委员会机构编制委员会办公室</v>
      </c>
      <c r="B3" s="93"/>
      <c r="C3" s="93"/>
      <c r="D3" s="93"/>
      <c r="E3" s="93"/>
      <c r="F3" s="93"/>
      <c r="G3" s="93"/>
      <c r="H3" s="93"/>
      <c r="I3" s="93"/>
      <c r="J3" s="93"/>
      <c r="O3" s="63"/>
      <c r="P3" s="63"/>
      <c r="Q3" s="39" t="s">
        <v>163</v>
      </c>
    </row>
    <row r="4" ht="18.75" customHeight="1" spans="1:17">
      <c r="A4" s="11" t="s">
        <v>387</v>
      </c>
      <c r="B4" s="72" t="s">
        <v>388</v>
      </c>
      <c r="C4" s="72" t="s">
        <v>389</v>
      </c>
      <c r="D4" s="72" t="s">
        <v>390</v>
      </c>
      <c r="E4" s="72" t="s">
        <v>391</v>
      </c>
      <c r="F4" s="72" t="s">
        <v>392</v>
      </c>
      <c r="G4" s="44" t="s">
        <v>183</v>
      </c>
      <c r="H4" s="44"/>
      <c r="I4" s="44"/>
      <c r="J4" s="44"/>
      <c r="K4" s="74"/>
      <c r="L4" s="44"/>
      <c r="M4" s="44"/>
      <c r="N4" s="44"/>
      <c r="O4" s="64"/>
      <c r="P4" s="74"/>
      <c r="Q4" s="45"/>
    </row>
    <row r="5" ht="18.75" customHeight="1" spans="1:17">
      <c r="A5" s="16"/>
      <c r="B5" s="75"/>
      <c r="C5" s="75"/>
      <c r="D5" s="75"/>
      <c r="E5" s="75"/>
      <c r="F5" s="75"/>
      <c r="G5" s="75" t="s">
        <v>56</v>
      </c>
      <c r="H5" s="75" t="s">
        <v>59</v>
      </c>
      <c r="I5" s="75" t="s">
        <v>393</v>
      </c>
      <c r="J5" s="75" t="s">
        <v>394</v>
      </c>
      <c r="K5" s="76" t="s">
        <v>395</v>
      </c>
      <c r="L5" s="89" t="s">
        <v>78</v>
      </c>
      <c r="M5" s="89"/>
      <c r="N5" s="89"/>
      <c r="O5" s="90"/>
      <c r="P5" s="91"/>
      <c r="Q5" s="77"/>
    </row>
    <row r="6" ht="30" customHeight="1" spans="1:17">
      <c r="A6" s="18"/>
      <c r="B6" s="77"/>
      <c r="C6" s="77"/>
      <c r="D6" s="77"/>
      <c r="E6" s="77"/>
      <c r="F6" s="77"/>
      <c r="G6" s="77"/>
      <c r="H6" s="77" t="s">
        <v>58</v>
      </c>
      <c r="I6" s="77"/>
      <c r="J6" s="77"/>
      <c r="K6" s="78"/>
      <c r="L6" s="77" t="s">
        <v>58</v>
      </c>
      <c r="M6" s="77" t="s">
        <v>65</v>
      </c>
      <c r="N6" s="77" t="s">
        <v>191</v>
      </c>
      <c r="O6" s="92" t="s">
        <v>67</v>
      </c>
      <c r="P6" s="78" t="s">
        <v>68</v>
      </c>
      <c r="Q6" s="77" t="s">
        <v>69</v>
      </c>
    </row>
    <row r="7" ht="18.75" customHeight="1" spans="1:17">
      <c r="A7" s="32">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c r="B8" s="81"/>
      <c r="C8" s="81"/>
      <c r="D8" s="81"/>
      <c r="E8" s="96"/>
      <c r="F8" s="23"/>
      <c r="G8" s="23"/>
      <c r="H8" s="23"/>
      <c r="I8" s="23"/>
      <c r="J8" s="23"/>
      <c r="K8" s="23"/>
      <c r="L8" s="23"/>
      <c r="M8" s="23"/>
      <c r="N8" s="23"/>
      <c r="O8" s="23"/>
      <c r="P8" s="23"/>
      <c r="Q8" s="23"/>
    </row>
    <row r="9" ht="18.75" customHeight="1" spans="1:17">
      <c r="A9" s="80"/>
      <c r="B9" s="81"/>
      <c r="C9" s="81"/>
      <c r="D9" s="81"/>
      <c r="E9" s="97"/>
      <c r="F9" s="23"/>
      <c r="G9" s="23"/>
      <c r="H9" s="23"/>
      <c r="I9" s="23"/>
      <c r="J9" s="23"/>
      <c r="K9" s="23"/>
      <c r="L9" s="23"/>
      <c r="M9" s="23"/>
      <c r="N9" s="23"/>
      <c r="O9" s="23"/>
      <c r="P9" s="23"/>
      <c r="Q9" s="23"/>
    </row>
    <row r="10" ht="18.75" customHeight="1" spans="1:17">
      <c r="A10" s="83" t="s">
        <v>114</v>
      </c>
      <c r="B10" s="84"/>
      <c r="C10" s="84"/>
      <c r="D10" s="84"/>
      <c r="E10" s="96"/>
      <c r="F10" s="23"/>
      <c r="G10" s="23"/>
      <c r="H10" s="23"/>
      <c r="I10" s="23"/>
      <c r="J10" s="23"/>
      <c r="K10" s="23"/>
      <c r="L10" s="23"/>
      <c r="M10" s="23"/>
      <c r="N10" s="23"/>
      <c r="O10" s="23"/>
      <c r="P10" s="23"/>
      <c r="Q10" s="23"/>
    </row>
    <row r="12" customHeight="1" spans="1:1">
      <c r="A12" s="37" t="s">
        <v>396</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selection activeCell="A12" sqref="A12"/>
    </sheetView>
  </sheetViews>
  <sheetFormatPr defaultColWidth="9.14285714285714" defaultRowHeight="14.25" customHeight="1"/>
  <cols>
    <col min="1" max="1" width="31.4285714285714"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397</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"单位名称："&amp;"中国共产党永德县委员会机构编制委员会办公室"</f>
        <v>单位名称：中国共产党永德县委员会机构编制委员会办公室</v>
      </c>
      <c r="B3" s="60"/>
      <c r="C3" s="71"/>
      <c r="D3" s="60"/>
      <c r="E3" s="60"/>
      <c r="F3" s="60"/>
      <c r="G3" s="60"/>
      <c r="H3" s="68"/>
      <c r="I3" s="62"/>
      <c r="J3" s="62"/>
      <c r="K3" s="62"/>
      <c r="L3" s="63"/>
      <c r="M3" s="88"/>
      <c r="N3" s="87" t="s">
        <v>163</v>
      </c>
    </row>
    <row r="4" ht="18.75" customHeight="1" spans="1:14">
      <c r="A4" s="11" t="s">
        <v>387</v>
      </c>
      <c r="B4" s="72" t="s">
        <v>398</v>
      </c>
      <c r="C4" s="73" t="s">
        <v>399</v>
      </c>
      <c r="D4" s="44" t="s">
        <v>183</v>
      </c>
      <c r="E4" s="44"/>
      <c r="F4" s="44"/>
      <c r="G4" s="44"/>
      <c r="H4" s="74"/>
      <c r="I4" s="44"/>
      <c r="J4" s="44"/>
      <c r="K4" s="44"/>
      <c r="L4" s="64"/>
      <c r="M4" s="74"/>
      <c r="N4" s="45"/>
    </row>
    <row r="5" ht="18.75" customHeight="1" spans="1:14">
      <c r="A5" s="16"/>
      <c r="B5" s="75"/>
      <c r="C5" s="76"/>
      <c r="D5" s="75" t="s">
        <v>56</v>
      </c>
      <c r="E5" s="75" t="s">
        <v>59</v>
      </c>
      <c r="F5" s="75" t="s">
        <v>393</v>
      </c>
      <c r="G5" s="75" t="s">
        <v>394</v>
      </c>
      <c r="H5" s="76" t="s">
        <v>395</v>
      </c>
      <c r="I5" s="89" t="s">
        <v>78</v>
      </c>
      <c r="J5" s="89"/>
      <c r="K5" s="89"/>
      <c r="L5" s="90"/>
      <c r="M5" s="91"/>
      <c r="N5" s="77"/>
    </row>
    <row r="6" ht="26.25" customHeight="1" spans="1:14">
      <c r="A6" s="18"/>
      <c r="B6" s="77"/>
      <c r="C6" s="78"/>
      <c r="D6" s="77"/>
      <c r="E6" s="77"/>
      <c r="F6" s="77"/>
      <c r="G6" s="77"/>
      <c r="H6" s="78"/>
      <c r="I6" s="77" t="s">
        <v>58</v>
      </c>
      <c r="J6" s="77" t="s">
        <v>65</v>
      </c>
      <c r="K6" s="77" t="s">
        <v>191</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114</v>
      </c>
      <c r="B10" s="84"/>
      <c r="C10" s="85"/>
      <c r="D10" s="23"/>
      <c r="E10" s="23"/>
      <c r="F10" s="23"/>
      <c r="G10" s="23"/>
      <c r="H10" s="23"/>
      <c r="I10" s="23"/>
      <c r="J10" s="23"/>
      <c r="K10" s="23"/>
      <c r="L10" s="23"/>
      <c r="M10" s="23"/>
      <c r="N10" s="23"/>
    </row>
    <row r="12" customHeight="1" spans="1:1">
      <c r="A12" s="37" t="s">
        <v>400</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4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selection activeCell="A10" sqref="A10"/>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7"/>
      <c r="G1" s="38"/>
      <c r="H1" s="38"/>
      <c r="I1" s="38" t="s">
        <v>401</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"单位名称："&amp;"中国共产党永德县委员会机构编制委员会办公室"</f>
        <v>单位名称：中国共产党永德县委员会机构编制委员会办公室</v>
      </c>
      <c r="B3" s="60"/>
      <c r="C3" s="60"/>
      <c r="D3" s="61"/>
      <c r="E3" s="62"/>
      <c r="G3" s="63"/>
      <c r="H3" s="63"/>
      <c r="I3" s="38" t="s">
        <v>163</v>
      </c>
    </row>
    <row r="4" ht="18.75" customHeight="1" spans="1:9">
      <c r="A4" s="30" t="s">
        <v>402</v>
      </c>
      <c r="B4" s="12" t="s">
        <v>183</v>
      </c>
      <c r="C4" s="13"/>
      <c r="D4" s="13"/>
      <c r="E4" s="12" t="s">
        <v>403</v>
      </c>
      <c r="F4" s="13"/>
      <c r="G4" s="64"/>
      <c r="H4" s="64"/>
      <c r="I4" s="14"/>
    </row>
    <row r="5" ht="18.75" customHeight="1" spans="1:9">
      <c r="A5" s="32"/>
      <c r="B5" s="31" t="s">
        <v>56</v>
      </c>
      <c r="C5" s="11" t="s">
        <v>59</v>
      </c>
      <c r="D5" s="65" t="s">
        <v>404</v>
      </c>
      <c r="E5" s="66" t="s">
        <v>405</v>
      </c>
      <c r="F5" s="66" t="s">
        <v>405</v>
      </c>
      <c r="G5" s="66" t="s">
        <v>405</v>
      </c>
      <c r="H5" s="66" t="s">
        <v>405</v>
      </c>
      <c r="I5" s="66" t="s">
        <v>405</v>
      </c>
    </row>
    <row r="6" ht="18.75" customHeight="1" spans="1:9">
      <c r="A6" s="66">
        <v>1</v>
      </c>
      <c r="B6" s="66">
        <v>2</v>
      </c>
      <c r="C6" s="66">
        <v>3</v>
      </c>
      <c r="D6" s="66">
        <v>4</v>
      </c>
      <c r="E6" s="66">
        <v>5</v>
      </c>
      <c r="F6" s="66">
        <v>6</v>
      </c>
      <c r="G6" s="66">
        <v>7</v>
      </c>
      <c r="H6" s="66">
        <v>8</v>
      </c>
      <c r="I6" s="66">
        <v>9</v>
      </c>
    </row>
    <row r="7" ht="18.75" customHeight="1" spans="1:9">
      <c r="A7" s="33"/>
      <c r="B7" s="23"/>
      <c r="C7" s="23"/>
      <c r="D7" s="23"/>
      <c r="E7" s="23"/>
      <c r="F7" s="23"/>
      <c r="G7" s="23"/>
      <c r="H7" s="23"/>
      <c r="I7" s="23"/>
    </row>
    <row r="8" ht="18.75" customHeight="1" spans="1:9">
      <c r="A8" s="33"/>
      <c r="B8" s="23"/>
      <c r="C8" s="23"/>
      <c r="D8" s="23"/>
      <c r="E8" s="23"/>
      <c r="F8" s="23"/>
      <c r="G8" s="23"/>
      <c r="H8" s="23"/>
      <c r="I8" s="23"/>
    </row>
    <row r="10" customHeight="1" spans="1:1">
      <c r="A10" s="37" t="s">
        <v>406</v>
      </c>
    </row>
  </sheetData>
  <mergeCells count="5">
    <mergeCell ref="A2:I2"/>
    <mergeCell ref="A3:E3"/>
    <mergeCell ref="B4:D4"/>
    <mergeCell ref="E4:I4"/>
    <mergeCell ref="A4:A5"/>
  </mergeCells>
  <printOptions horizontalCentered="1"/>
  <pageMargins left="1" right="1" top="0.75" bottom="0.75" header="0" footer="0"/>
  <pageSetup paperSize="9" scale="7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9.14285714285714" defaultRowHeight="12" customHeight="1"/>
  <cols>
    <col min="1" max="1" width="34.2761904761905" customWidth="1"/>
    <col min="2" max="2" width="29" customWidth="1"/>
    <col min="3" max="5" width="23.5714285714286" customWidth="1"/>
    <col min="6" max="6" width="11.2761904761905" customWidth="1"/>
    <col min="7" max="7" width="25.1428571428571" customWidth="1"/>
    <col min="8" max="8" width="15.5714285714286" customWidth="1"/>
    <col min="9" max="9" width="13.4285714285714" customWidth="1"/>
    <col min="10" max="10" width="18.847619047619" customWidth="1"/>
  </cols>
  <sheetData>
    <row r="1" ht="15" customHeight="1" spans="10:10">
      <c r="J1" s="38" t="s">
        <v>407</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"单位名称："&amp;"中国共产党永德县委员会机构编制委员会办公室"</f>
        <v>单位名称：中国共产党永德县委员会机构编制委员会办公室</v>
      </c>
      <c r="B3" s="3"/>
      <c r="C3" s="3"/>
      <c r="D3" s="3"/>
      <c r="E3" s="3"/>
      <c r="F3" s="52"/>
      <c r="G3" s="3"/>
      <c r="H3" s="52"/>
    </row>
    <row r="4" ht="18.75" customHeight="1" spans="1:10">
      <c r="A4" s="46" t="s">
        <v>282</v>
      </c>
      <c r="B4" s="46" t="s">
        <v>283</v>
      </c>
      <c r="C4" s="46" t="s">
        <v>284</v>
      </c>
      <c r="D4" s="46" t="s">
        <v>285</v>
      </c>
      <c r="E4" s="46" t="s">
        <v>286</v>
      </c>
      <c r="F4" s="53" t="s">
        <v>287</v>
      </c>
      <c r="G4" s="46" t="s">
        <v>288</v>
      </c>
      <c r="H4" s="53" t="s">
        <v>289</v>
      </c>
      <c r="I4" s="53" t="s">
        <v>290</v>
      </c>
      <c r="J4" s="46" t="s">
        <v>291</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9" ht="25" customHeight="1" spans="1:1">
      <c r="A9" s="37" t="s">
        <v>408</v>
      </c>
    </row>
  </sheetData>
  <mergeCells count="2">
    <mergeCell ref="A2:J2"/>
    <mergeCell ref="A3:H3"/>
  </mergeCells>
  <printOptions horizontalCentered="1"/>
  <pageMargins left="1" right="1" top="0.75" bottom="0.75" header="0" footer="0"/>
  <pageSetup paperSize="9" scale="6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409</v>
      </c>
    </row>
    <row r="2" ht="34.5" customHeight="1" spans="1:8">
      <c r="A2" s="40" t="str">
        <f>"2025"&amp;"年新增资产配置表"</f>
        <v>2025年新增资产配置表</v>
      </c>
      <c r="B2" s="6"/>
      <c r="C2" s="6"/>
      <c r="D2" s="6"/>
      <c r="E2" s="6"/>
      <c r="F2" s="6"/>
      <c r="G2" s="6"/>
      <c r="H2" s="6"/>
    </row>
    <row r="3" ht="18.75" customHeight="1" spans="1:8">
      <c r="A3" s="41" t="str">
        <f>"单位名称："&amp;"中国共产党永德县委员会机构编制委员会办公室"</f>
        <v>单位名称：中国共产党永德县委员会机构编制委员会办公室</v>
      </c>
      <c r="B3" s="8"/>
      <c r="C3" s="3"/>
      <c r="H3" s="42" t="s">
        <v>163</v>
      </c>
    </row>
    <row r="4" ht="18.75" customHeight="1" spans="1:8">
      <c r="A4" s="11" t="s">
        <v>176</v>
      </c>
      <c r="B4" s="11" t="s">
        <v>410</v>
      </c>
      <c r="C4" s="11" t="s">
        <v>411</v>
      </c>
      <c r="D4" s="11" t="s">
        <v>412</v>
      </c>
      <c r="E4" s="11" t="s">
        <v>413</v>
      </c>
      <c r="F4" s="43" t="s">
        <v>414</v>
      </c>
      <c r="G4" s="44"/>
      <c r="H4" s="45"/>
    </row>
    <row r="5" ht="18.75" customHeight="1" spans="1:8">
      <c r="A5" s="18"/>
      <c r="B5" s="18"/>
      <c r="C5" s="18"/>
      <c r="D5" s="18"/>
      <c r="E5" s="18"/>
      <c r="F5" s="46" t="s">
        <v>391</v>
      </c>
      <c r="G5" s="46" t="s">
        <v>415</v>
      </c>
      <c r="H5" s="46" t="s">
        <v>416</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10" ht="22" customHeight="1" spans="1:1">
      <c r="A10" s="37" t="s">
        <v>417</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B15" sqref="B15"/>
    </sheetView>
  </sheetViews>
  <sheetFormatPr defaultColWidth="9.14285714285714" defaultRowHeight="14.25" customHeight="1"/>
  <cols>
    <col min="1" max="1" width="13.4285714285714" customWidth="1"/>
    <col min="2" max="2" width="43.8666666666667" customWidth="1"/>
    <col min="3" max="3" width="23.847619047619" customWidth="1"/>
    <col min="4" max="4" width="11.1428571428571" customWidth="1"/>
    <col min="5" max="5" width="33.1714285714286" customWidth="1"/>
    <col min="6" max="6" width="9.84761904761905" customWidth="1"/>
    <col min="7" max="7" width="17.7142857142857" customWidth="1"/>
    <col min="8" max="11" width="15.4285714285714" customWidth="1"/>
  </cols>
  <sheetData>
    <row r="1" ht="15" customHeight="1" spans="4:11">
      <c r="D1" s="28"/>
      <c r="E1" s="28"/>
      <c r="F1" s="28"/>
      <c r="G1" s="28"/>
      <c r="H1" s="29"/>
      <c r="I1" s="29"/>
      <c r="J1" s="29"/>
      <c r="K1" s="38" t="s">
        <v>418</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"单位名称："&amp;"中国共产党永德县委员会机构编制委员会办公室"</f>
        <v>单位名称：中国共产党永德县委员会机构编制委员会办公室</v>
      </c>
      <c r="B3" s="8"/>
      <c r="C3" s="8"/>
      <c r="D3" s="8"/>
      <c r="E3" s="8"/>
      <c r="F3" s="8"/>
      <c r="G3" s="8"/>
      <c r="H3" s="9"/>
      <c r="I3" s="9"/>
      <c r="J3" s="9"/>
      <c r="K3" s="4" t="s">
        <v>163</v>
      </c>
    </row>
    <row r="4" ht="18.75" customHeight="1" spans="1:11">
      <c r="A4" s="10" t="s">
        <v>262</v>
      </c>
      <c r="B4" s="10" t="s">
        <v>178</v>
      </c>
      <c r="C4" s="10" t="s">
        <v>263</v>
      </c>
      <c r="D4" s="11" t="s">
        <v>179</v>
      </c>
      <c r="E4" s="11" t="s">
        <v>180</v>
      </c>
      <c r="F4" s="11" t="s">
        <v>264</v>
      </c>
      <c r="G4" s="11" t="s">
        <v>265</v>
      </c>
      <c r="H4" s="30" t="s">
        <v>56</v>
      </c>
      <c r="I4" s="12" t="s">
        <v>419</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114</v>
      </c>
      <c r="B10" s="35"/>
      <c r="C10" s="35"/>
      <c r="D10" s="35"/>
      <c r="E10" s="35"/>
      <c r="F10" s="35"/>
      <c r="G10" s="36"/>
      <c r="H10" s="23"/>
      <c r="I10" s="23"/>
      <c r="J10" s="23"/>
      <c r="K10" s="23"/>
    </row>
    <row r="12" ht="22" customHeight="1" spans="1:1">
      <c r="A12" s="37" t="s">
        <v>420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6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workbookViewId="0">
      <selection activeCell="F15" sqref="F15"/>
    </sheetView>
  </sheetViews>
  <sheetFormatPr defaultColWidth="9.14285714285714" defaultRowHeight="14.25" customHeight="1" outlineLevelCol="6"/>
  <cols>
    <col min="1" max="1" width="29.4285714285714" customWidth="1"/>
    <col min="2" max="2" width="23.1428571428571" customWidth="1"/>
    <col min="3" max="3" width="31.5714285714286" customWidth="1"/>
    <col min="4" max="4" width="20.4285714285714" customWidth="1"/>
    <col min="5" max="7" width="23.847619047619" customWidth="1"/>
  </cols>
  <sheetData>
    <row r="1" ht="15" customHeight="1" spans="1:7">
      <c r="A1" s="1"/>
      <c r="B1" s="1"/>
      <c r="C1" s="1"/>
      <c r="D1" s="2"/>
      <c r="E1" s="3"/>
      <c r="F1" s="3"/>
      <c r="G1" s="4" t="s">
        <v>421</v>
      </c>
    </row>
    <row r="2" ht="36.75" customHeight="1" spans="1:7">
      <c r="A2" s="5" t="str">
        <f>"2025"&amp;"年部门项目中期规划预算表"</f>
        <v>2025年部门项目中期规划预算表</v>
      </c>
      <c r="B2" s="6"/>
      <c r="C2" s="6"/>
      <c r="D2" s="6"/>
      <c r="E2" s="6"/>
      <c r="F2" s="6"/>
      <c r="G2" s="6"/>
    </row>
    <row r="3" ht="18.75" customHeight="1" spans="1:7">
      <c r="A3" s="7" t="str">
        <f>"单位名称："&amp;"中国共产党永德县委员会机构编制委员会办公室"</f>
        <v>单位名称：中国共产党永德县委员会机构编制委员会办公室</v>
      </c>
      <c r="B3" s="8"/>
      <c r="C3" s="8"/>
      <c r="D3" s="8"/>
      <c r="E3" s="9"/>
      <c r="F3" s="9"/>
      <c r="G3" s="4" t="s">
        <v>163</v>
      </c>
    </row>
    <row r="4" ht="18.75" customHeight="1" spans="1:7">
      <c r="A4" s="10" t="s">
        <v>263</v>
      </c>
      <c r="B4" s="10" t="s">
        <v>262</v>
      </c>
      <c r="C4" s="10" t="s">
        <v>178</v>
      </c>
      <c r="D4" s="11" t="s">
        <v>422</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75000</v>
      </c>
      <c r="F8" s="23"/>
      <c r="G8" s="23"/>
    </row>
    <row r="9" ht="18.75" customHeight="1" spans="1:7">
      <c r="A9" s="21"/>
      <c r="B9" s="21" t="s">
        <v>423</v>
      </c>
      <c r="C9" s="21" t="s">
        <v>268</v>
      </c>
      <c r="D9" s="21" t="s">
        <v>424</v>
      </c>
      <c r="E9" s="23">
        <v>25000</v>
      </c>
      <c r="F9" s="23"/>
      <c r="G9" s="23"/>
    </row>
    <row r="10" ht="18.75" customHeight="1" spans="1:7">
      <c r="A10" s="24"/>
      <c r="B10" s="21" t="s">
        <v>423</v>
      </c>
      <c r="C10" s="21" t="s">
        <v>271</v>
      </c>
      <c r="D10" s="21" t="s">
        <v>424</v>
      </c>
      <c r="E10" s="23">
        <v>10000</v>
      </c>
      <c r="F10" s="23"/>
      <c r="G10" s="23"/>
    </row>
    <row r="11" ht="18.75" customHeight="1" spans="1:7">
      <c r="A11" s="24"/>
      <c r="B11" s="21" t="s">
        <v>423</v>
      </c>
      <c r="C11" s="21" t="s">
        <v>275</v>
      </c>
      <c r="D11" s="21" t="s">
        <v>424</v>
      </c>
      <c r="E11" s="23">
        <v>10000</v>
      </c>
      <c r="F11" s="23"/>
      <c r="G11" s="23"/>
    </row>
    <row r="12" ht="18.75" customHeight="1" spans="1:7">
      <c r="A12" s="24"/>
      <c r="B12" s="21" t="s">
        <v>423</v>
      </c>
      <c r="C12" s="21" t="s">
        <v>273</v>
      </c>
      <c r="D12" s="21" t="s">
        <v>424</v>
      </c>
      <c r="E12" s="23">
        <v>20000</v>
      </c>
      <c r="F12" s="23"/>
      <c r="G12" s="23"/>
    </row>
    <row r="13" ht="18.75" customHeight="1" spans="1:7">
      <c r="A13" s="24"/>
      <c r="B13" s="21" t="s">
        <v>423</v>
      </c>
      <c r="C13" s="21" t="s">
        <v>277</v>
      </c>
      <c r="D13" s="21" t="s">
        <v>424</v>
      </c>
      <c r="E13" s="23">
        <v>10000</v>
      </c>
      <c r="F13" s="23"/>
      <c r="G13" s="23"/>
    </row>
    <row r="14" ht="18.75" customHeight="1" spans="1:7">
      <c r="A14" s="25" t="s">
        <v>56</v>
      </c>
      <c r="B14" s="26" t="s">
        <v>425</v>
      </c>
      <c r="C14" s="26"/>
      <c r="D14" s="27"/>
      <c r="E14" s="23">
        <v>75000</v>
      </c>
      <c r="F14" s="23"/>
      <c r="G14" s="23"/>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9" right="0.39" top="0.58" bottom="0.58" header="0.5" footer="0.5"/>
  <pageSetup paperSize="9" scale="8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761904761905" customWidth="1"/>
    <col min="3" max="8" width="20.4285714285714" customWidth="1"/>
    <col min="9" max="11" width="20.5714285714286" customWidth="1"/>
    <col min="12" max="12" width="20.4285714285714" customWidth="1"/>
    <col min="13" max="13" width="20.5714285714286" customWidth="1"/>
    <col min="14" max="19" width="20.4285714285714" customWidth="1"/>
  </cols>
  <sheetData>
    <row r="1" ht="15" customHeight="1" spans="10:19">
      <c r="J1" s="197"/>
      <c r="O1" s="67"/>
      <c r="P1" s="67"/>
      <c r="Q1" s="67"/>
      <c r="R1" s="67"/>
      <c r="S1" s="38" t="s">
        <v>53</v>
      </c>
    </row>
    <row r="2" ht="57.75" customHeight="1" spans="1:19">
      <c r="A2" s="128" t="str">
        <f>"2025"&amp;"年部门收入预算表"</f>
        <v>2025年部门收入预算表</v>
      </c>
      <c r="B2" s="182"/>
      <c r="C2" s="182"/>
      <c r="D2" s="182"/>
      <c r="E2" s="182"/>
      <c r="F2" s="182"/>
      <c r="G2" s="182"/>
      <c r="H2" s="182"/>
      <c r="I2" s="182"/>
      <c r="J2" s="182"/>
      <c r="K2" s="182"/>
      <c r="L2" s="182"/>
      <c r="M2" s="182"/>
      <c r="N2" s="182"/>
      <c r="O2" s="198"/>
      <c r="P2" s="198"/>
      <c r="Q2" s="198"/>
      <c r="R2" s="198"/>
      <c r="S2" s="198"/>
    </row>
    <row r="3" ht="18.75" customHeight="1" spans="1:19">
      <c r="A3" s="41" t="str">
        <f>"单位名称："&amp;"中国共产党永德县委员会机构编制委员会办公室"</f>
        <v>单位名称：中国共产党永德县委员会机构编制委员会办公室</v>
      </c>
      <c r="B3" s="93"/>
      <c r="C3" s="93"/>
      <c r="D3" s="93"/>
      <c r="E3" s="93"/>
      <c r="F3" s="93"/>
      <c r="G3" s="93"/>
      <c r="H3" s="93"/>
      <c r="I3" s="93"/>
      <c r="J3" s="71"/>
      <c r="K3" s="93"/>
      <c r="L3" s="93"/>
      <c r="M3" s="93"/>
      <c r="N3" s="93"/>
      <c r="O3" s="71"/>
      <c r="P3" s="71"/>
      <c r="Q3" s="71"/>
      <c r="R3" s="71"/>
      <c r="S3" s="38" t="s">
        <v>1</v>
      </c>
    </row>
    <row r="4" ht="18.75" customHeight="1" spans="1:19">
      <c r="A4" s="183" t="s">
        <v>54</v>
      </c>
      <c r="B4" s="184" t="s">
        <v>55</v>
      </c>
      <c r="C4" s="184" t="s">
        <v>56</v>
      </c>
      <c r="D4" s="185" t="s">
        <v>57</v>
      </c>
      <c r="E4" s="186"/>
      <c r="F4" s="186"/>
      <c r="G4" s="186"/>
      <c r="H4" s="186"/>
      <c r="I4" s="186"/>
      <c r="J4" s="199"/>
      <c r="K4" s="186"/>
      <c r="L4" s="186"/>
      <c r="M4" s="186"/>
      <c r="N4" s="200"/>
      <c r="O4" s="185" t="s">
        <v>46</v>
      </c>
      <c r="P4" s="185"/>
      <c r="Q4" s="185"/>
      <c r="R4" s="185"/>
      <c r="S4" s="203"/>
    </row>
    <row r="5" ht="18.75" customHeight="1" spans="1:19">
      <c r="A5" s="187"/>
      <c r="B5" s="188"/>
      <c r="C5" s="188"/>
      <c r="D5" s="189" t="s">
        <v>58</v>
      </c>
      <c r="E5" s="189" t="s">
        <v>59</v>
      </c>
      <c r="F5" s="189" t="s">
        <v>60</v>
      </c>
      <c r="G5" s="189" t="s">
        <v>61</v>
      </c>
      <c r="H5" s="189" t="s">
        <v>62</v>
      </c>
      <c r="I5" s="201" t="s">
        <v>63</v>
      </c>
      <c r="J5" s="201"/>
      <c r="K5" s="201"/>
      <c r="L5" s="201"/>
      <c r="M5" s="201"/>
      <c r="N5" s="192"/>
      <c r="O5" s="189" t="s">
        <v>58</v>
      </c>
      <c r="P5" s="189" t="s">
        <v>59</v>
      </c>
      <c r="Q5" s="189" t="s">
        <v>60</v>
      </c>
      <c r="R5" s="189" t="s">
        <v>61</v>
      </c>
      <c r="S5" s="189" t="s">
        <v>64</v>
      </c>
    </row>
    <row r="6" ht="18.75" customHeight="1" spans="1:19">
      <c r="A6" s="190"/>
      <c r="B6" s="191"/>
      <c r="C6" s="191"/>
      <c r="D6" s="192"/>
      <c r="E6" s="192"/>
      <c r="F6" s="192"/>
      <c r="G6" s="192"/>
      <c r="H6" s="192"/>
      <c r="I6" s="191" t="s">
        <v>58</v>
      </c>
      <c r="J6" s="191" t="s">
        <v>65</v>
      </c>
      <c r="K6" s="191" t="s">
        <v>66</v>
      </c>
      <c r="L6" s="191" t="s">
        <v>67</v>
      </c>
      <c r="M6" s="191" t="s">
        <v>68</v>
      </c>
      <c r="N6" s="191" t="s">
        <v>69</v>
      </c>
      <c r="O6" s="202"/>
      <c r="P6" s="202"/>
      <c r="Q6" s="202"/>
      <c r="R6" s="202"/>
      <c r="S6" s="192"/>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3" t="s">
        <v>70</v>
      </c>
      <c r="B8" s="194" t="s">
        <v>71</v>
      </c>
      <c r="C8" s="23">
        <v>2464450.05</v>
      </c>
      <c r="D8" s="23">
        <v>2464450.05</v>
      </c>
      <c r="E8" s="23">
        <v>2464450.05</v>
      </c>
      <c r="F8" s="23"/>
      <c r="G8" s="23"/>
      <c r="H8" s="23"/>
      <c r="I8" s="23"/>
      <c r="J8" s="23"/>
      <c r="K8" s="23"/>
      <c r="L8" s="23"/>
      <c r="M8" s="23"/>
      <c r="N8" s="23"/>
      <c r="O8" s="23"/>
      <c r="P8" s="23"/>
      <c r="Q8" s="23"/>
      <c r="R8" s="23"/>
      <c r="S8" s="23"/>
    </row>
    <row r="9" ht="18.75" customHeight="1" spans="1:19">
      <c r="A9" s="195" t="s">
        <v>56</v>
      </c>
      <c r="B9" s="196"/>
      <c r="C9" s="23">
        <v>2464450.05</v>
      </c>
      <c r="D9" s="23">
        <v>2464450.05</v>
      </c>
      <c r="E9" s="23">
        <v>2464450.05</v>
      </c>
      <c r="F9" s="23"/>
      <c r="G9" s="23"/>
      <c r="H9" s="23"/>
      <c r="I9" s="23"/>
      <c r="J9" s="23"/>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3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2"/>
  <sheetViews>
    <sheetView showZeros="0" topLeftCell="A4" workbookViewId="0">
      <selection activeCell="C10" sqref="C10"/>
    </sheetView>
  </sheetViews>
  <sheetFormatPr defaultColWidth="9.14285714285714" defaultRowHeight="14.25" customHeight="1"/>
  <cols>
    <col min="1" max="1" width="14.2761904761905"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1"/>
      <c r="E1" s="1"/>
      <c r="F1" s="1"/>
      <c r="G1" s="1"/>
      <c r="H1" s="171"/>
      <c r="I1" s="1"/>
      <c r="J1" s="171"/>
      <c r="K1" s="1"/>
      <c r="L1" s="1"/>
      <c r="M1" s="1"/>
      <c r="N1" s="1"/>
      <c r="O1" s="39" t="s">
        <v>72</v>
      </c>
    </row>
    <row r="2" ht="42" customHeight="1" spans="1:15">
      <c r="A2" s="5" t="str">
        <f>"2025"&amp;"年部门支出预算表"</f>
        <v>2025年部门支出预算表</v>
      </c>
      <c r="B2" s="172"/>
      <c r="C2" s="172"/>
      <c r="D2" s="172"/>
      <c r="E2" s="172"/>
      <c r="F2" s="172"/>
      <c r="G2" s="172"/>
      <c r="H2" s="172"/>
      <c r="I2" s="172"/>
      <c r="J2" s="172"/>
      <c r="K2" s="172"/>
      <c r="L2" s="172"/>
      <c r="M2" s="172"/>
      <c r="N2" s="172"/>
      <c r="O2" s="172"/>
    </row>
    <row r="3" ht="18.75" customHeight="1" spans="1:15">
      <c r="A3" s="173" t="str">
        <f>"单位名称："&amp;"中国共产党永德县委员会机构编制委员会办公室"</f>
        <v>单位名称：中国共产党永德县委员会机构编制委员会办公室</v>
      </c>
      <c r="B3" s="174"/>
      <c r="C3" s="62"/>
      <c r="D3" s="29"/>
      <c r="E3" s="62"/>
      <c r="F3" s="62"/>
      <c r="G3" s="62"/>
      <c r="H3" s="29"/>
      <c r="I3" s="62"/>
      <c r="J3" s="29"/>
      <c r="K3" s="62"/>
      <c r="L3" s="62"/>
      <c r="M3" s="181"/>
      <c r="N3" s="181"/>
      <c r="O3" s="39" t="s">
        <v>1</v>
      </c>
    </row>
    <row r="4" ht="18.75" customHeight="1" spans="1:15">
      <c r="A4" s="10" t="s">
        <v>73</v>
      </c>
      <c r="B4" s="10" t="s">
        <v>74</v>
      </c>
      <c r="C4" s="10" t="s">
        <v>56</v>
      </c>
      <c r="D4" s="12" t="s">
        <v>59</v>
      </c>
      <c r="E4" s="74" t="s">
        <v>75</v>
      </c>
      <c r="F4" s="137" t="s">
        <v>76</v>
      </c>
      <c r="G4" s="10" t="s">
        <v>60</v>
      </c>
      <c r="H4" s="10" t="s">
        <v>61</v>
      </c>
      <c r="I4" s="10" t="s">
        <v>77</v>
      </c>
      <c r="J4" s="12" t="s">
        <v>78</v>
      </c>
      <c r="K4" s="13"/>
      <c r="L4" s="13"/>
      <c r="M4" s="13"/>
      <c r="N4" s="13"/>
      <c r="O4" s="14"/>
    </row>
    <row r="5" ht="30" customHeight="1" spans="1:15">
      <c r="A5" s="18"/>
      <c r="B5" s="18"/>
      <c r="C5" s="18"/>
      <c r="D5" s="66" t="s">
        <v>58</v>
      </c>
      <c r="E5" s="92" t="s">
        <v>75</v>
      </c>
      <c r="F5" s="92" t="s">
        <v>76</v>
      </c>
      <c r="G5" s="18"/>
      <c r="H5" s="18"/>
      <c r="I5" s="18"/>
      <c r="J5" s="66" t="s">
        <v>58</v>
      </c>
      <c r="K5" s="46" t="s">
        <v>79</v>
      </c>
      <c r="L5" s="46" t="s">
        <v>80</v>
      </c>
      <c r="M5" s="46" t="s">
        <v>81</v>
      </c>
      <c r="N5" s="46" t="s">
        <v>82</v>
      </c>
      <c r="O5" s="46" t="s">
        <v>83</v>
      </c>
    </row>
    <row r="6" ht="18.75" customHeight="1" spans="1:15">
      <c r="A6" s="115">
        <v>1</v>
      </c>
      <c r="B6" s="115">
        <v>2</v>
      </c>
      <c r="C6" s="66">
        <v>3</v>
      </c>
      <c r="D6" s="66">
        <v>4</v>
      </c>
      <c r="E6" s="66">
        <v>5</v>
      </c>
      <c r="F6" s="66">
        <v>6</v>
      </c>
      <c r="G6" s="66">
        <v>7</v>
      </c>
      <c r="H6" s="66">
        <v>8</v>
      </c>
      <c r="I6" s="66">
        <v>9</v>
      </c>
      <c r="J6" s="66">
        <v>10</v>
      </c>
      <c r="K6" s="66">
        <v>11</v>
      </c>
      <c r="L6" s="66">
        <v>12</v>
      </c>
      <c r="M6" s="66">
        <v>13</v>
      </c>
      <c r="N6" s="66">
        <v>14</v>
      </c>
      <c r="O6" s="66">
        <v>15</v>
      </c>
    </row>
    <row r="7" ht="18.75" customHeight="1" spans="1:15">
      <c r="A7" s="132" t="s">
        <v>84</v>
      </c>
      <c r="B7" s="160" t="s">
        <v>85</v>
      </c>
      <c r="C7" s="23">
        <v>1898111.67</v>
      </c>
      <c r="D7" s="23">
        <v>1898111.67</v>
      </c>
      <c r="E7" s="23">
        <v>1823111.67</v>
      </c>
      <c r="F7" s="23">
        <v>75000</v>
      </c>
      <c r="G7" s="23"/>
      <c r="H7" s="23"/>
      <c r="I7" s="23"/>
      <c r="J7" s="23"/>
      <c r="K7" s="23"/>
      <c r="L7" s="23"/>
      <c r="M7" s="23"/>
      <c r="N7" s="23"/>
      <c r="O7" s="23"/>
    </row>
    <row r="8" ht="18.75" customHeight="1" spans="1:15">
      <c r="A8" s="175" t="s">
        <v>86</v>
      </c>
      <c r="B8" s="211" t="s">
        <v>87</v>
      </c>
      <c r="C8" s="23">
        <v>1898111.67</v>
      </c>
      <c r="D8" s="23">
        <v>1898111.67</v>
      </c>
      <c r="E8" s="23">
        <v>1823111.67</v>
      </c>
      <c r="F8" s="23">
        <v>75000</v>
      </c>
      <c r="G8" s="23"/>
      <c r="H8" s="23"/>
      <c r="I8" s="23"/>
      <c r="J8" s="23"/>
      <c r="K8" s="23"/>
      <c r="L8" s="23"/>
      <c r="M8" s="23"/>
      <c r="N8" s="23"/>
      <c r="O8" s="23"/>
    </row>
    <row r="9" ht="18.75" customHeight="1" spans="1:15">
      <c r="A9" s="177" t="s">
        <v>88</v>
      </c>
      <c r="B9" s="212" t="s">
        <v>89</v>
      </c>
      <c r="C9" s="23">
        <v>1823111.67</v>
      </c>
      <c r="D9" s="23">
        <v>1823111.67</v>
      </c>
      <c r="E9" s="23">
        <v>1823111.67</v>
      </c>
      <c r="F9" s="23"/>
      <c r="G9" s="23"/>
      <c r="H9" s="23"/>
      <c r="I9" s="23"/>
      <c r="J9" s="23"/>
      <c r="K9" s="23"/>
      <c r="L9" s="23"/>
      <c r="M9" s="23"/>
      <c r="N9" s="23"/>
      <c r="O9" s="23"/>
    </row>
    <row r="10" ht="18.75" customHeight="1" spans="1:15">
      <c r="A10" s="177" t="s">
        <v>90</v>
      </c>
      <c r="B10" s="212" t="s">
        <v>91</v>
      </c>
      <c r="C10" s="23">
        <v>75000</v>
      </c>
      <c r="D10" s="23">
        <v>75000</v>
      </c>
      <c r="E10" s="23"/>
      <c r="F10" s="23">
        <v>75000</v>
      </c>
      <c r="G10" s="23"/>
      <c r="H10" s="23"/>
      <c r="I10" s="23"/>
      <c r="J10" s="23"/>
      <c r="K10" s="23"/>
      <c r="L10" s="23"/>
      <c r="M10" s="23"/>
      <c r="N10" s="23"/>
      <c r="O10" s="23"/>
    </row>
    <row r="11" ht="18.75" customHeight="1" spans="1:15">
      <c r="A11" s="132" t="s">
        <v>92</v>
      </c>
      <c r="B11" s="160" t="s">
        <v>93</v>
      </c>
      <c r="C11" s="23">
        <v>266854.7</v>
      </c>
      <c r="D11" s="23">
        <v>266854.7</v>
      </c>
      <c r="E11" s="23">
        <v>266854.7</v>
      </c>
      <c r="F11" s="23"/>
      <c r="G11" s="23"/>
      <c r="H11" s="23"/>
      <c r="I11" s="23"/>
      <c r="J11" s="23"/>
      <c r="K11" s="23"/>
      <c r="L11" s="23"/>
      <c r="M11" s="23"/>
      <c r="N11" s="23"/>
      <c r="O11" s="23"/>
    </row>
    <row r="12" ht="18.75" customHeight="1" spans="1:15">
      <c r="A12" s="175" t="s">
        <v>94</v>
      </c>
      <c r="B12" s="211" t="s">
        <v>95</v>
      </c>
      <c r="C12" s="23">
        <v>266854.7</v>
      </c>
      <c r="D12" s="23">
        <v>266854.7</v>
      </c>
      <c r="E12" s="23">
        <v>266854.7</v>
      </c>
      <c r="F12" s="23"/>
      <c r="G12" s="23"/>
      <c r="H12" s="23"/>
      <c r="I12" s="23"/>
      <c r="J12" s="23"/>
      <c r="K12" s="23"/>
      <c r="L12" s="23"/>
      <c r="M12" s="23"/>
      <c r="N12" s="23"/>
      <c r="O12" s="23"/>
    </row>
    <row r="13" ht="18.75" customHeight="1" spans="1:15">
      <c r="A13" s="177" t="s">
        <v>96</v>
      </c>
      <c r="B13" s="212" t="s">
        <v>97</v>
      </c>
      <c r="C13" s="23">
        <v>22433</v>
      </c>
      <c r="D13" s="23">
        <v>22433</v>
      </c>
      <c r="E13" s="23">
        <v>22433</v>
      </c>
      <c r="F13" s="23"/>
      <c r="G13" s="23"/>
      <c r="H13" s="23"/>
      <c r="I13" s="23"/>
      <c r="J13" s="23"/>
      <c r="K13" s="23"/>
      <c r="L13" s="23"/>
      <c r="M13" s="23"/>
      <c r="N13" s="23"/>
      <c r="O13" s="23"/>
    </row>
    <row r="14" ht="18.75" customHeight="1" spans="1:15">
      <c r="A14" s="177" t="s">
        <v>98</v>
      </c>
      <c r="B14" s="212" t="s">
        <v>99</v>
      </c>
      <c r="C14" s="23">
        <v>244421.7</v>
      </c>
      <c r="D14" s="23">
        <v>244421.7</v>
      </c>
      <c r="E14" s="23">
        <v>244421.7</v>
      </c>
      <c r="F14" s="23"/>
      <c r="G14" s="23"/>
      <c r="H14" s="23"/>
      <c r="I14" s="23"/>
      <c r="J14" s="23"/>
      <c r="K14" s="23"/>
      <c r="L14" s="23"/>
      <c r="M14" s="23"/>
      <c r="N14" s="23"/>
      <c r="O14" s="23"/>
    </row>
    <row r="15" ht="18.75" customHeight="1" spans="1:15">
      <c r="A15" s="132" t="s">
        <v>100</v>
      </c>
      <c r="B15" s="160" t="s">
        <v>101</v>
      </c>
      <c r="C15" s="23">
        <v>116167.4</v>
      </c>
      <c r="D15" s="23">
        <v>116167.4</v>
      </c>
      <c r="E15" s="23">
        <v>116167.4</v>
      </c>
      <c r="F15" s="23"/>
      <c r="G15" s="23"/>
      <c r="H15" s="23"/>
      <c r="I15" s="23"/>
      <c r="J15" s="23"/>
      <c r="K15" s="23"/>
      <c r="L15" s="23"/>
      <c r="M15" s="23"/>
      <c r="N15" s="23"/>
      <c r="O15" s="23"/>
    </row>
    <row r="16" ht="18.75" customHeight="1" spans="1:15">
      <c r="A16" s="175" t="s">
        <v>102</v>
      </c>
      <c r="B16" s="211" t="s">
        <v>103</v>
      </c>
      <c r="C16" s="23">
        <v>116167.4</v>
      </c>
      <c r="D16" s="23">
        <v>116167.4</v>
      </c>
      <c r="E16" s="23">
        <v>116167.4</v>
      </c>
      <c r="F16" s="23"/>
      <c r="G16" s="23"/>
      <c r="H16" s="23"/>
      <c r="I16" s="23"/>
      <c r="J16" s="23"/>
      <c r="K16" s="23"/>
      <c r="L16" s="23"/>
      <c r="M16" s="23"/>
      <c r="N16" s="23"/>
      <c r="O16" s="23"/>
    </row>
    <row r="17" ht="18.75" customHeight="1" spans="1:15">
      <c r="A17" s="177" t="s">
        <v>104</v>
      </c>
      <c r="B17" s="212" t="s">
        <v>105</v>
      </c>
      <c r="C17" s="23">
        <v>108462.13</v>
      </c>
      <c r="D17" s="23">
        <v>108462.13</v>
      </c>
      <c r="E17" s="23">
        <v>108462.13</v>
      </c>
      <c r="F17" s="23"/>
      <c r="G17" s="23"/>
      <c r="H17" s="23"/>
      <c r="I17" s="23"/>
      <c r="J17" s="23"/>
      <c r="K17" s="23"/>
      <c r="L17" s="23"/>
      <c r="M17" s="23"/>
      <c r="N17" s="23"/>
      <c r="O17" s="23"/>
    </row>
    <row r="18" ht="18.75" customHeight="1" spans="1:15">
      <c r="A18" s="177" t="s">
        <v>106</v>
      </c>
      <c r="B18" s="212" t="s">
        <v>107</v>
      </c>
      <c r="C18" s="23">
        <v>7705.27</v>
      </c>
      <c r="D18" s="23">
        <v>7705.27</v>
      </c>
      <c r="E18" s="23">
        <v>7705.27</v>
      </c>
      <c r="F18" s="23"/>
      <c r="G18" s="23"/>
      <c r="H18" s="23"/>
      <c r="I18" s="23"/>
      <c r="J18" s="23"/>
      <c r="K18" s="23"/>
      <c r="L18" s="23"/>
      <c r="M18" s="23"/>
      <c r="N18" s="23"/>
      <c r="O18" s="23"/>
    </row>
    <row r="19" ht="18.75" customHeight="1" spans="1:15">
      <c r="A19" s="132" t="s">
        <v>108</v>
      </c>
      <c r="B19" s="160" t="s">
        <v>109</v>
      </c>
      <c r="C19" s="23">
        <v>183316.28</v>
      </c>
      <c r="D19" s="23">
        <v>183316.28</v>
      </c>
      <c r="E19" s="23">
        <v>183316.28</v>
      </c>
      <c r="F19" s="23"/>
      <c r="G19" s="23"/>
      <c r="H19" s="23"/>
      <c r="I19" s="23"/>
      <c r="J19" s="23"/>
      <c r="K19" s="23"/>
      <c r="L19" s="23"/>
      <c r="M19" s="23"/>
      <c r="N19" s="23"/>
      <c r="O19" s="23"/>
    </row>
    <row r="20" ht="18.75" customHeight="1" spans="1:15">
      <c r="A20" s="175" t="s">
        <v>110</v>
      </c>
      <c r="B20" s="211" t="s">
        <v>111</v>
      </c>
      <c r="C20" s="23">
        <v>183316.28</v>
      </c>
      <c r="D20" s="23">
        <v>183316.28</v>
      </c>
      <c r="E20" s="23">
        <v>183316.28</v>
      </c>
      <c r="F20" s="23"/>
      <c r="G20" s="23"/>
      <c r="H20" s="23"/>
      <c r="I20" s="23"/>
      <c r="J20" s="23"/>
      <c r="K20" s="23"/>
      <c r="L20" s="23"/>
      <c r="M20" s="23"/>
      <c r="N20" s="23"/>
      <c r="O20" s="23"/>
    </row>
    <row r="21" ht="18.75" customHeight="1" spans="1:15">
      <c r="A21" s="177" t="s">
        <v>112</v>
      </c>
      <c r="B21" s="212" t="s">
        <v>113</v>
      </c>
      <c r="C21" s="23">
        <v>183316.28</v>
      </c>
      <c r="D21" s="23">
        <v>183316.28</v>
      </c>
      <c r="E21" s="23">
        <v>183316.28</v>
      </c>
      <c r="F21" s="23"/>
      <c r="G21" s="23"/>
      <c r="H21" s="23"/>
      <c r="I21" s="23"/>
      <c r="J21" s="23"/>
      <c r="K21" s="23"/>
      <c r="L21" s="23"/>
      <c r="M21" s="23"/>
      <c r="N21" s="23"/>
      <c r="O21" s="23"/>
    </row>
    <row r="22" ht="18.75" customHeight="1" spans="1:15">
      <c r="A22" s="179" t="s">
        <v>114</v>
      </c>
      <c r="B22" s="180" t="s">
        <v>114</v>
      </c>
      <c r="C22" s="23">
        <v>2464450.05</v>
      </c>
      <c r="D22" s="23">
        <v>2464450.05</v>
      </c>
      <c r="E22" s="23">
        <v>2389450.05</v>
      </c>
      <c r="F22" s="23">
        <v>75000</v>
      </c>
      <c r="G22" s="23"/>
      <c r="H22" s="23"/>
      <c r="I22" s="23"/>
      <c r="J22" s="23"/>
      <c r="K22" s="23"/>
      <c r="L22" s="23"/>
      <c r="M22" s="23"/>
      <c r="N22" s="23"/>
      <c r="O22" s="23"/>
    </row>
  </sheetData>
  <mergeCells count="11">
    <mergeCell ref="A2:O2"/>
    <mergeCell ref="A3:L3"/>
    <mergeCell ref="D4:F4"/>
    <mergeCell ref="J4:O4"/>
    <mergeCell ref="A22:B22"/>
    <mergeCell ref="A4:A5"/>
    <mergeCell ref="B4:B5"/>
    <mergeCell ref="C4:C5"/>
    <mergeCell ref="G4:G5"/>
    <mergeCell ref="H4:H5"/>
    <mergeCell ref="I4:I5"/>
  </mergeCells>
  <printOptions horizontalCentered="1"/>
  <pageMargins left="0.39" right="0.39" top="0.51" bottom="0.51" header="0.31" footer="0.31"/>
  <pageSetup paperSize="9" scale="4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2" workbookViewId="0">
      <selection activeCell="A1" sqref="A1"/>
    </sheetView>
  </sheetViews>
  <sheetFormatPr defaultColWidth="9.14285714285714" defaultRowHeight="14.25" customHeight="1" outlineLevelCol="3"/>
  <cols>
    <col min="1" max="1" width="39.2761904761905" customWidth="1"/>
    <col min="2" max="2" width="30.847619047619" customWidth="1"/>
    <col min="3" max="3" width="35.847619047619" customWidth="1"/>
    <col min="4" max="4" width="29.847619047619" customWidth="1"/>
  </cols>
  <sheetData>
    <row r="1" ht="15" customHeight="1" spans="1:4">
      <c r="A1" s="1"/>
      <c r="B1" s="1"/>
      <c r="C1" s="1"/>
      <c r="D1" s="39" t="s">
        <v>115</v>
      </c>
    </row>
    <row r="2" ht="36" customHeight="1" spans="1:4">
      <c r="A2" s="5" t="str">
        <f>"2025"&amp;"年部门财政拨款收支预算总表"</f>
        <v>2025年部门财政拨款收支预算总表</v>
      </c>
      <c r="B2" s="158"/>
      <c r="C2" s="158"/>
      <c r="D2" s="158"/>
    </row>
    <row r="3" ht="18.75" customHeight="1" spans="1:4">
      <c r="A3" s="7" t="str">
        <f>"单位名称："&amp;"中国共产党永德县委员会机构编制委员会办公室"</f>
        <v>单位名称：中国共产党永德县委员会机构编制委员会办公室</v>
      </c>
      <c r="B3" s="159"/>
      <c r="C3" s="159"/>
      <c r="D3" s="39" t="s">
        <v>1</v>
      </c>
    </row>
    <row r="4" ht="18.75" customHeight="1" spans="1:4">
      <c r="A4" s="12" t="s">
        <v>2</v>
      </c>
      <c r="B4" s="14"/>
      <c r="C4" s="12" t="s">
        <v>3</v>
      </c>
      <c r="D4" s="14"/>
    </row>
    <row r="5" ht="18.75" customHeight="1" spans="1:4">
      <c r="A5" s="30" t="s">
        <v>4</v>
      </c>
      <c r="B5" s="105" t="str">
        <f>"2025"&amp;"年预算数"</f>
        <v>2025年预算数</v>
      </c>
      <c r="C5" s="30" t="s">
        <v>116</v>
      </c>
      <c r="D5" s="105" t="str">
        <f>"2025"&amp;"年预算数"</f>
        <v>2025年预算数</v>
      </c>
    </row>
    <row r="6" ht="18.75" customHeight="1" spans="1:4">
      <c r="A6" s="32"/>
      <c r="B6" s="18"/>
      <c r="C6" s="32"/>
      <c r="D6" s="18"/>
    </row>
    <row r="7" ht="18.75" customHeight="1" spans="1:4">
      <c r="A7" s="160" t="s">
        <v>117</v>
      </c>
      <c r="B7" s="23">
        <v>2464450.05</v>
      </c>
      <c r="C7" s="22" t="s">
        <v>118</v>
      </c>
      <c r="D7" s="23">
        <v>2464450.05</v>
      </c>
    </row>
    <row r="8" ht="18.75" customHeight="1" spans="1:4">
      <c r="A8" s="161" t="s">
        <v>119</v>
      </c>
      <c r="B8" s="23">
        <v>2464450.05</v>
      </c>
      <c r="C8" s="22" t="s">
        <v>120</v>
      </c>
      <c r="D8" s="23">
        <v>1898111.67</v>
      </c>
    </row>
    <row r="9" ht="18.75" customHeight="1" spans="1:4">
      <c r="A9" s="161" t="s">
        <v>121</v>
      </c>
      <c r="B9" s="23"/>
      <c r="C9" s="22" t="s">
        <v>122</v>
      </c>
      <c r="D9" s="23"/>
    </row>
    <row r="10" ht="18.75" customHeight="1" spans="1:4">
      <c r="A10" s="161" t="s">
        <v>123</v>
      </c>
      <c r="B10" s="23"/>
      <c r="C10" s="22" t="s">
        <v>124</v>
      </c>
      <c r="D10" s="23"/>
    </row>
    <row r="11" ht="18.75" customHeight="1" spans="1:4">
      <c r="A11" s="162" t="s">
        <v>125</v>
      </c>
      <c r="B11" s="23"/>
      <c r="C11" s="163" t="s">
        <v>126</v>
      </c>
      <c r="D11" s="23"/>
    </row>
    <row r="12" ht="18.75" customHeight="1" spans="1:4">
      <c r="A12" s="164" t="s">
        <v>119</v>
      </c>
      <c r="B12" s="23"/>
      <c r="C12" s="165" t="s">
        <v>127</v>
      </c>
      <c r="D12" s="23"/>
    </row>
    <row r="13" ht="18.75" customHeight="1" spans="1:4">
      <c r="A13" s="164" t="s">
        <v>121</v>
      </c>
      <c r="B13" s="23"/>
      <c r="C13" s="165" t="s">
        <v>128</v>
      </c>
      <c r="D13" s="23"/>
    </row>
    <row r="14" ht="18.75" customHeight="1" spans="1:4">
      <c r="A14" s="164" t="s">
        <v>123</v>
      </c>
      <c r="B14" s="23"/>
      <c r="C14" s="165" t="s">
        <v>129</v>
      </c>
      <c r="D14" s="23"/>
    </row>
    <row r="15" ht="18.75" customHeight="1" spans="1:4">
      <c r="A15" s="164" t="s">
        <v>26</v>
      </c>
      <c r="B15" s="23"/>
      <c r="C15" s="165" t="s">
        <v>130</v>
      </c>
      <c r="D15" s="23">
        <v>266854.7</v>
      </c>
    </row>
    <row r="16" ht="18.75" customHeight="1" spans="1:4">
      <c r="A16" s="164" t="s">
        <v>26</v>
      </c>
      <c r="B16" s="23" t="s">
        <v>26</v>
      </c>
      <c r="C16" s="165" t="s">
        <v>131</v>
      </c>
      <c r="D16" s="23">
        <v>116167.4</v>
      </c>
    </row>
    <row r="17" ht="18.75" customHeight="1" spans="1:4">
      <c r="A17" s="166" t="s">
        <v>26</v>
      </c>
      <c r="B17" s="23" t="s">
        <v>26</v>
      </c>
      <c r="C17" s="165" t="s">
        <v>132</v>
      </c>
      <c r="D17" s="23"/>
    </row>
    <row r="18" ht="18.75" customHeight="1" spans="1:4">
      <c r="A18" s="166" t="s">
        <v>26</v>
      </c>
      <c r="B18" s="23" t="s">
        <v>26</v>
      </c>
      <c r="C18" s="165" t="s">
        <v>133</v>
      </c>
      <c r="D18" s="23"/>
    </row>
    <row r="19" ht="18.75" customHeight="1" spans="1:4">
      <c r="A19" s="167" t="s">
        <v>26</v>
      </c>
      <c r="B19" s="23" t="s">
        <v>26</v>
      </c>
      <c r="C19" s="165" t="s">
        <v>134</v>
      </c>
      <c r="D19" s="23"/>
    </row>
    <row r="20" ht="18.75" customHeight="1" spans="1:4">
      <c r="A20" s="167" t="s">
        <v>26</v>
      </c>
      <c r="B20" s="23" t="s">
        <v>26</v>
      </c>
      <c r="C20" s="165" t="s">
        <v>135</v>
      </c>
      <c r="D20" s="23"/>
    </row>
    <row r="21" ht="18.75" customHeight="1" spans="1:4">
      <c r="A21" s="167" t="s">
        <v>26</v>
      </c>
      <c r="B21" s="23" t="s">
        <v>26</v>
      </c>
      <c r="C21" s="165" t="s">
        <v>136</v>
      </c>
      <c r="D21" s="23"/>
    </row>
    <row r="22" ht="18.75" customHeight="1" spans="1:4">
      <c r="A22" s="167" t="s">
        <v>26</v>
      </c>
      <c r="B22" s="23" t="s">
        <v>26</v>
      </c>
      <c r="C22" s="165" t="s">
        <v>137</v>
      </c>
      <c r="D22" s="23"/>
    </row>
    <row r="23" ht="18.75" customHeight="1" spans="1:4">
      <c r="A23" s="167" t="s">
        <v>26</v>
      </c>
      <c r="B23" s="23" t="s">
        <v>26</v>
      </c>
      <c r="C23" s="165" t="s">
        <v>138</v>
      </c>
      <c r="D23" s="23"/>
    </row>
    <row r="24" ht="18.75" customHeight="1" spans="1:4">
      <c r="A24" s="167" t="s">
        <v>26</v>
      </c>
      <c r="B24" s="23" t="s">
        <v>26</v>
      </c>
      <c r="C24" s="165" t="s">
        <v>139</v>
      </c>
      <c r="D24" s="23"/>
    </row>
    <row r="25" ht="18.75" customHeight="1" spans="1:4">
      <c r="A25" s="167" t="s">
        <v>26</v>
      </c>
      <c r="B25" s="23" t="s">
        <v>26</v>
      </c>
      <c r="C25" s="165" t="s">
        <v>140</v>
      </c>
      <c r="D25" s="23"/>
    </row>
    <row r="26" ht="18.75" customHeight="1" spans="1:4">
      <c r="A26" s="167" t="s">
        <v>26</v>
      </c>
      <c r="B26" s="23" t="s">
        <v>26</v>
      </c>
      <c r="C26" s="165" t="s">
        <v>141</v>
      </c>
      <c r="D26" s="23">
        <v>183316.28</v>
      </c>
    </row>
    <row r="27" ht="18.75" customHeight="1" spans="1:4">
      <c r="A27" s="167" t="s">
        <v>26</v>
      </c>
      <c r="B27" s="23" t="s">
        <v>26</v>
      </c>
      <c r="C27" s="165" t="s">
        <v>142</v>
      </c>
      <c r="D27" s="23"/>
    </row>
    <row r="28" ht="18.75" customHeight="1" spans="1:4">
      <c r="A28" s="167" t="s">
        <v>26</v>
      </c>
      <c r="B28" s="23" t="s">
        <v>26</v>
      </c>
      <c r="C28" s="165" t="s">
        <v>143</v>
      </c>
      <c r="D28" s="23"/>
    </row>
    <row r="29" ht="18.75" customHeight="1" spans="1:4">
      <c r="A29" s="167" t="s">
        <v>26</v>
      </c>
      <c r="B29" s="23" t="s">
        <v>26</v>
      </c>
      <c r="C29" s="165" t="s">
        <v>144</v>
      </c>
      <c r="D29" s="23"/>
    </row>
    <row r="30" ht="18.75" customHeight="1" spans="1:4">
      <c r="A30" s="167" t="s">
        <v>26</v>
      </c>
      <c r="B30" s="23" t="s">
        <v>26</v>
      </c>
      <c r="C30" s="165" t="s">
        <v>145</v>
      </c>
      <c r="D30" s="23"/>
    </row>
    <row r="31" ht="18.75" customHeight="1" spans="1:4">
      <c r="A31" s="168" t="s">
        <v>26</v>
      </c>
      <c r="B31" s="23" t="s">
        <v>26</v>
      </c>
      <c r="C31" s="165" t="s">
        <v>146</v>
      </c>
      <c r="D31" s="23"/>
    </row>
    <row r="32" ht="18.75" customHeight="1" spans="1:4">
      <c r="A32" s="168" t="s">
        <v>26</v>
      </c>
      <c r="B32" s="23" t="s">
        <v>26</v>
      </c>
      <c r="C32" s="165" t="s">
        <v>147</v>
      </c>
      <c r="D32" s="23"/>
    </row>
    <row r="33" ht="18.75" customHeight="1" spans="1:4">
      <c r="A33" s="168" t="s">
        <v>26</v>
      </c>
      <c r="B33" s="23" t="s">
        <v>26</v>
      </c>
      <c r="C33" s="165" t="s">
        <v>148</v>
      </c>
      <c r="D33" s="23"/>
    </row>
    <row r="34" ht="18.75" customHeight="1" spans="1:4">
      <c r="A34" s="168"/>
      <c r="B34" s="23"/>
      <c r="C34" s="165" t="s">
        <v>149</v>
      </c>
      <c r="D34" s="23"/>
    </row>
    <row r="35" ht="18.75" customHeight="1" spans="1:4">
      <c r="A35" s="168" t="s">
        <v>26</v>
      </c>
      <c r="B35" s="23" t="s">
        <v>26</v>
      </c>
      <c r="C35" s="165" t="s">
        <v>150</v>
      </c>
      <c r="D35" s="23"/>
    </row>
    <row r="36" ht="18.75" customHeight="1" spans="1:4">
      <c r="A36" s="55" t="s">
        <v>151</v>
      </c>
      <c r="B36" s="169">
        <v>2464450.05</v>
      </c>
      <c r="C36" s="170" t="s">
        <v>52</v>
      </c>
      <c r="D36" s="169">
        <v>2464450.05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6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showZeros="0" topLeftCell="A6" workbookViewId="0">
      <selection activeCell="F22" sqref="F22"/>
    </sheetView>
  </sheetViews>
  <sheetFormatPr defaultColWidth="9.14285714285714" defaultRowHeight="14.25" customHeight="1" outlineLevelCol="6"/>
  <cols>
    <col min="1" max="1" width="20.1428571428571" customWidth="1"/>
    <col min="2" max="2" width="44" customWidth="1"/>
    <col min="3" max="3" width="24.2761904761905" customWidth="1"/>
    <col min="4" max="4" width="20.4285714285714" customWidth="1"/>
    <col min="5" max="7" width="24.2761904761905" customWidth="1"/>
  </cols>
  <sheetData>
    <row r="1" ht="15" customHeight="1" spans="4:7">
      <c r="D1" s="148"/>
      <c r="F1" s="57"/>
      <c r="G1" s="39" t="s">
        <v>152</v>
      </c>
    </row>
    <row r="2" ht="39" customHeight="1" spans="1:7">
      <c r="A2" s="5" t="str">
        <f>"2025"&amp;"年一般公共预算支出预算表（按功能科目分类）"</f>
        <v>2025年一般公共预算支出预算表（按功能科目分类）</v>
      </c>
      <c r="B2" s="149"/>
      <c r="C2" s="149"/>
      <c r="D2" s="149"/>
      <c r="E2" s="149"/>
      <c r="F2" s="149"/>
      <c r="G2" s="149"/>
    </row>
    <row r="3" ht="18" customHeight="1" spans="1:7">
      <c r="A3" s="150" t="str">
        <f>"单位名称："&amp;"中国共产党永德县委员会机构编制委员会办公室"</f>
        <v>单位名称：中国共产党永德县委员会机构编制委员会办公室</v>
      </c>
      <c r="B3" s="28"/>
      <c r="C3" s="29"/>
      <c r="D3" s="29"/>
      <c r="E3" s="29"/>
      <c r="F3" s="100"/>
      <c r="G3" s="39" t="s">
        <v>1</v>
      </c>
    </row>
    <row r="4" ht="20.25" customHeight="1" spans="1:7">
      <c r="A4" s="151" t="s">
        <v>153</v>
      </c>
      <c r="B4" s="152"/>
      <c r="C4" s="105" t="s">
        <v>56</v>
      </c>
      <c r="D4" s="130" t="s">
        <v>75</v>
      </c>
      <c r="E4" s="13"/>
      <c r="F4" s="14"/>
      <c r="G4" s="123" t="s">
        <v>76</v>
      </c>
    </row>
    <row r="5" ht="20.25" customHeight="1" spans="1:7">
      <c r="A5" s="153" t="s">
        <v>73</v>
      </c>
      <c r="B5" s="153" t="s">
        <v>74</v>
      </c>
      <c r="C5" s="32"/>
      <c r="D5" s="66" t="s">
        <v>58</v>
      </c>
      <c r="E5" s="66" t="s">
        <v>154</v>
      </c>
      <c r="F5" s="66" t="s">
        <v>155</v>
      </c>
      <c r="G5" s="94"/>
    </row>
    <row r="6" ht="19.5" customHeight="1" spans="1:7">
      <c r="A6" s="153" t="s">
        <v>156</v>
      </c>
      <c r="B6" s="153" t="s">
        <v>157</v>
      </c>
      <c r="C6" s="153" t="s">
        <v>158</v>
      </c>
      <c r="D6" s="66">
        <v>4</v>
      </c>
      <c r="E6" s="154" t="s">
        <v>159</v>
      </c>
      <c r="F6" s="154" t="s">
        <v>160</v>
      </c>
      <c r="G6" s="153" t="s">
        <v>161</v>
      </c>
    </row>
    <row r="7" ht="18" customHeight="1" spans="1:7">
      <c r="A7" s="33" t="s">
        <v>84</v>
      </c>
      <c r="B7" s="33" t="s">
        <v>85</v>
      </c>
      <c r="C7" s="23">
        <v>1898111.67</v>
      </c>
      <c r="D7" s="23">
        <v>1823111.67</v>
      </c>
      <c r="E7" s="23">
        <v>1674116.55</v>
      </c>
      <c r="F7" s="23">
        <v>148995.12</v>
      </c>
      <c r="G7" s="23">
        <v>75000</v>
      </c>
    </row>
    <row r="8" ht="18" customHeight="1" spans="1:7">
      <c r="A8" s="116" t="s">
        <v>86</v>
      </c>
      <c r="B8" s="116" t="s">
        <v>87</v>
      </c>
      <c r="C8" s="23">
        <v>1898111.67</v>
      </c>
      <c r="D8" s="23">
        <v>1823111.67</v>
      </c>
      <c r="E8" s="23">
        <v>1674116.55</v>
      </c>
      <c r="F8" s="23">
        <v>148995.12</v>
      </c>
      <c r="G8" s="23">
        <v>75000</v>
      </c>
    </row>
    <row r="9" ht="18" customHeight="1" spans="1:7">
      <c r="A9" s="155" t="s">
        <v>88</v>
      </c>
      <c r="B9" s="155" t="s">
        <v>89</v>
      </c>
      <c r="C9" s="23">
        <v>1823111.67</v>
      </c>
      <c r="D9" s="23">
        <v>1823111.67</v>
      </c>
      <c r="E9" s="23">
        <v>1674116.55</v>
      </c>
      <c r="F9" s="23">
        <v>148995.12</v>
      </c>
      <c r="G9" s="23"/>
    </row>
    <row r="10" ht="18" customHeight="1" spans="1:7">
      <c r="A10" s="155" t="s">
        <v>90</v>
      </c>
      <c r="B10" s="155" t="s">
        <v>91</v>
      </c>
      <c r="C10" s="23">
        <v>75000</v>
      </c>
      <c r="D10" s="23"/>
      <c r="E10" s="23"/>
      <c r="F10" s="23"/>
      <c r="G10" s="23">
        <v>75000</v>
      </c>
    </row>
    <row r="11" ht="18" customHeight="1" spans="1:7">
      <c r="A11" s="33" t="s">
        <v>92</v>
      </c>
      <c r="B11" s="33" t="s">
        <v>93</v>
      </c>
      <c r="C11" s="23">
        <v>266854.7</v>
      </c>
      <c r="D11" s="23">
        <v>266854.7</v>
      </c>
      <c r="E11" s="23">
        <v>266354.7</v>
      </c>
      <c r="F11" s="23">
        <v>500</v>
      </c>
      <c r="G11" s="23"/>
    </row>
    <row r="12" ht="18" customHeight="1" spans="1:7">
      <c r="A12" s="116" t="s">
        <v>94</v>
      </c>
      <c r="B12" s="116" t="s">
        <v>95</v>
      </c>
      <c r="C12" s="23">
        <v>266854.7</v>
      </c>
      <c r="D12" s="23">
        <v>266854.7</v>
      </c>
      <c r="E12" s="23">
        <v>266354.7</v>
      </c>
      <c r="F12" s="23">
        <v>500</v>
      </c>
      <c r="G12" s="23"/>
    </row>
    <row r="13" ht="18" customHeight="1" spans="1:7">
      <c r="A13" s="155" t="s">
        <v>96</v>
      </c>
      <c r="B13" s="155" t="s">
        <v>97</v>
      </c>
      <c r="C13" s="23">
        <v>22433</v>
      </c>
      <c r="D13" s="23">
        <v>22433</v>
      </c>
      <c r="E13" s="23">
        <v>21933</v>
      </c>
      <c r="F13" s="23">
        <v>500</v>
      </c>
      <c r="G13" s="23"/>
    </row>
    <row r="14" ht="18" customHeight="1" spans="1:7">
      <c r="A14" s="155" t="s">
        <v>98</v>
      </c>
      <c r="B14" s="155" t="s">
        <v>99</v>
      </c>
      <c r="C14" s="23">
        <v>244421.7</v>
      </c>
      <c r="D14" s="23">
        <v>244421.7</v>
      </c>
      <c r="E14" s="23">
        <v>244421.7</v>
      </c>
      <c r="F14" s="23"/>
      <c r="G14" s="23"/>
    </row>
    <row r="15" ht="18" customHeight="1" spans="1:7">
      <c r="A15" s="33" t="s">
        <v>100</v>
      </c>
      <c r="B15" s="33" t="s">
        <v>101</v>
      </c>
      <c r="C15" s="23">
        <v>116167.4</v>
      </c>
      <c r="D15" s="23">
        <v>116167.4</v>
      </c>
      <c r="E15" s="23">
        <v>116167.4</v>
      </c>
      <c r="F15" s="23"/>
      <c r="G15" s="23"/>
    </row>
    <row r="16" ht="18" customHeight="1" spans="1:7">
      <c r="A16" s="116" t="s">
        <v>102</v>
      </c>
      <c r="B16" s="116" t="s">
        <v>103</v>
      </c>
      <c r="C16" s="23">
        <v>116167.4</v>
      </c>
      <c r="D16" s="23">
        <v>116167.4</v>
      </c>
      <c r="E16" s="23">
        <v>116167.4</v>
      </c>
      <c r="F16" s="23"/>
      <c r="G16" s="23"/>
    </row>
    <row r="17" ht="18" customHeight="1" spans="1:7">
      <c r="A17" s="155" t="s">
        <v>104</v>
      </c>
      <c r="B17" s="155" t="s">
        <v>105</v>
      </c>
      <c r="C17" s="23">
        <v>108462.13</v>
      </c>
      <c r="D17" s="23">
        <v>108462.13</v>
      </c>
      <c r="E17" s="23">
        <v>108462.13</v>
      </c>
      <c r="F17" s="23"/>
      <c r="G17" s="23"/>
    </row>
    <row r="18" ht="18" customHeight="1" spans="1:7">
      <c r="A18" s="155" t="s">
        <v>106</v>
      </c>
      <c r="B18" s="155" t="s">
        <v>107</v>
      </c>
      <c r="C18" s="23">
        <v>7705.27</v>
      </c>
      <c r="D18" s="23">
        <v>7705.27</v>
      </c>
      <c r="E18" s="23">
        <v>7705.27</v>
      </c>
      <c r="F18" s="23"/>
      <c r="G18" s="23"/>
    </row>
    <row r="19" ht="18" customHeight="1" spans="1:7">
      <c r="A19" s="33" t="s">
        <v>108</v>
      </c>
      <c r="B19" s="33" t="s">
        <v>109</v>
      </c>
      <c r="C19" s="23">
        <v>183316.28</v>
      </c>
      <c r="D19" s="23">
        <v>183316.28</v>
      </c>
      <c r="E19" s="23">
        <v>183316.28</v>
      </c>
      <c r="F19" s="23"/>
      <c r="G19" s="23"/>
    </row>
    <row r="20" ht="18" customHeight="1" spans="1:7">
      <c r="A20" s="116" t="s">
        <v>110</v>
      </c>
      <c r="B20" s="116" t="s">
        <v>111</v>
      </c>
      <c r="C20" s="23">
        <v>183316.28</v>
      </c>
      <c r="D20" s="23">
        <v>183316.28</v>
      </c>
      <c r="E20" s="23">
        <v>183316.28</v>
      </c>
      <c r="F20" s="23"/>
      <c r="G20" s="23"/>
    </row>
    <row r="21" ht="18" customHeight="1" spans="1:7">
      <c r="A21" s="155" t="s">
        <v>112</v>
      </c>
      <c r="B21" s="155" t="s">
        <v>113</v>
      </c>
      <c r="C21" s="23">
        <v>183316.28</v>
      </c>
      <c r="D21" s="23">
        <v>183316.28</v>
      </c>
      <c r="E21" s="23">
        <v>183316.28</v>
      </c>
      <c r="F21" s="23"/>
      <c r="G21" s="23"/>
    </row>
    <row r="22" ht="18" customHeight="1" spans="1:7">
      <c r="A22" s="156" t="s">
        <v>114</v>
      </c>
      <c r="B22" s="157" t="s">
        <v>114</v>
      </c>
      <c r="C22" s="23">
        <v>2464450.05</v>
      </c>
      <c r="D22" s="23">
        <v>2389450.05</v>
      </c>
      <c r="E22" s="23">
        <v>2239954.93</v>
      </c>
      <c r="F22" s="23">
        <v>149495.12</v>
      </c>
      <c r="G22" s="23">
        <v>75000</v>
      </c>
    </row>
  </sheetData>
  <mergeCells count="7">
    <mergeCell ref="A2:G2"/>
    <mergeCell ref="A3:E3"/>
    <mergeCell ref="A4:B4"/>
    <mergeCell ref="D4:F4"/>
    <mergeCell ref="A22:B22"/>
    <mergeCell ref="C4:C5"/>
    <mergeCell ref="G4:G5"/>
  </mergeCells>
  <printOptions horizontalCentered="1"/>
  <pageMargins left="0.39" right="0.39" top="0.58" bottom="0.58" header="0.5" footer="0.5"/>
  <pageSetup paperSize="9" scale="8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38"/>
      <c r="B1" s="139"/>
      <c r="C1" s="140"/>
      <c r="D1" s="62"/>
      <c r="G1" s="87" t="s">
        <v>162</v>
      </c>
    </row>
    <row r="2" ht="39" customHeight="1" spans="1:7">
      <c r="A2" s="128" t="str">
        <f>"2025"&amp;"年“三公”经费支出预算表"</f>
        <v>2025年“三公”经费支出预算表</v>
      </c>
      <c r="B2" s="51"/>
      <c r="C2" s="51"/>
      <c r="D2" s="51"/>
      <c r="E2" s="51"/>
      <c r="F2" s="51"/>
      <c r="G2" s="51"/>
    </row>
    <row r="3" ht="18.75" customHeight="1" spans="1:7">
      <c r="A3" s="41" t="str">
        <f>"单位名称："&amp;"中国共产党永德县委员会机构编制委员会办公室"</f>
        <v>单位名称：中国共产党永德县委员会机构编制委员会办公室</v>
      </c>
      <c r="B3" s="139"/>
      <c r="C3" s="140"/>
      <c r="D3" s="62"/>
      <c r="E3" s="29"/>
      <c r="G3" s="87" t="s">
        <v>163</v>
      </c>
    </row>
    <row r="4" ht="18.75" customHeight="1" spans="1:7">
      <c r="A4" s="10" t="s">
        <v>164</v>
      </c>
      <c r="B4" s="10" t="s">
        <v>165</v>
      </c>
      <c r="C4" s="30" t="s">
        <v>166</v>
      </c>
      <c r="D4" s="12" t="s">
        <v>167</v>
      </c>
      <c r="E4" s="13"/>
      <c r="F4" s="14"/>
      <c r="G4" s="30" t="s">
        <v>168</v>
      </c>
    </row>
    <row r="5" ht="18.75" customHeight="1" spans="1:7">
      <c r="A5" s="17"/>
      <c r="B5" s="141"/>
      <c r="C5" s="32"/>
      <c r="D5" s="66" t="s">
        <v>58</v>
      </c>
      <c r="E5" s="66" t="s">
        <v>169</v>
      </c>
      <c r="F5" s="66" t="s">
        <v>170</v>
      </c>
      <c r="G5" s="32"/>
    </row>
    <row r="6" ht="18.75" customHeight="1" spans="1:7">
      <c r="A6" s="142" t="s">
        <v>56</v>
      </c>
      <c r="B6" s="143">
        <v>1</v>
      </c>
      <c r="C6" s="144">
        <v>2</v>
      </c>
      <c r="D6" s="145">
        <v>3</v>
      </c>
      <c r="E6" s="145">
        <v>4</v>
      </c>
      <c r="F6" s="145">
        <v>5</v>
      </c>
      <c r="G6" s="144">
        <v>6</v>
      </c>
    </row>
    <row r="7" ht="18.75" customHeight="1" spans="1:7">
      <c r="A7" s="142" t="s">
        <v>56</v>
      </c>
      <c r="B7" s="146">
        <v>3500</v>
      </c>
      <c r="C7" s="146"/>
      <c r="D7" s="146"/>
      <c r="E7" s="146"/>
      <c r="F7" s="146"/>
      <c r="G7" s="146">
        <v>3500</v>
      </c>
    </row>
    <row r="8" ht="18.75" customHeight="1" spans="1:7">
      <c r="A8" s="147" t="s">
        <v>171</v>
      </c>
      <c r="B8" s="146"/>
      <c r="C8" s="146"/>
      <c r="D8" s="146"/>
      <c r="E8" s="146"/>
      <c r="F8" s="146"/>
      <c r="G8" s="146"/>
    </row>
    <row r="9" ht="18.75" customHeight="1" spans="1:7">
      <c r="A9" s="147" t="s">
        <v>172</v>
      </c>
      <c r="B9" s="146">
        <v>3500</v>
      </c>
      <c r="C9" s="146"/>
      <c r="D9" s="146"/>
      <c r="E9" s="146"/>
      <c r="F9" s="146"/>
      <c r="G9" s="146">
        <v>3500</v>
      </c>
    </row>
    <row r="10" ht="18.75" customHeight="1" spans="1:7">
      <c r="A10" s="147" t="s">
        <v>173</v>
      </c>
      <c r="B10" s="146"/>
      <c r="C10" s="146"/>
      <c r="D10" s="146"/>
      <c r="E10" s="146"/>
      <c r="F10" s="146"/>
      <c r="G10" s="146"/>
    </row>
    <row r="11" ht="18.75" customHeight="1" spans="1:7">
      <c r="A11" s="147" t="s">
        <v>174</v>
      </c>
      <c r="B11" s="146"/>
      <c r="C11" s="146"/>
      <c r="D11" s="146"/>
      <c r="E11" s="146"/>
      <c r="F11" s="146"/>
      <c r="G11" s="146"/>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scale="9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2"/>
  <sheetViews>
    <sheetView showZeros="0" topLeftCell="A4" workbookViewId="0">
      <selection activeCell="G38" sqref="G38"/>
    </sheetView>
  </sheetViews>
  <sheetFormatPr defaultColWidth="9.14285714285714" defaultRowHeight="14.25" customHeight="1"/>
  <cols>
    <col min="1" max="1" width="32.847619047619" customWidth="1"/>
    <col min="2" max="2" width="25.4285714285714" customWidth="1"/>
    <col min="3" max="3" width="26.5714285714286" customWidth="1"/>
    <col min="4" max="4" width="10.1428571428571" customWidth="1"/>
    <col min="5" max="5" width="28.5904761904762" customWidth="1"/>
    <col min="6" max="6" width="10.2761904761905" customWidth="1"/>
    <col min="7" max="7" width="23" customWidth="1"/>
    <col min="8" max="21" width="19.847619047619" customWidth="1"/>
    <col min="22" max="23" width="20" customWidth="1"/>
  </cols>
  <sheetData>
    <row r="1" ht="15" customHeight="1" spans="2:23">
      <c r="B1" s="126"/>
      <c r="D1" s="127"/>
      <c r="E1" s="127"/>
      <c r="F1" s="127"/>
      <c r="G1" s="127"/>
      <c r="H1" s="67"/>
      <c r="I1" s="67"/>
      <c r="J1" s="67"/>
      <c r="K1" s="67"/>
      <c r="L1" s="67"/>
      <c r="M1" s="67"/>
      <c r="N1" s="29"/>
      <c r="O1" s="29"/>
      <c r="P1" s="29"/>
      <c r="Q1" s="67"/>
      <c r="U1" s="126"/>
      <c r="W1" s="38" t="s">
        <v>175</v>
      </c>
    </row>
    <row r="2" ht="39.75" customHeight="1" spans="1:23">
      <c r="A2" s="128"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"单位名称："&amp;"中国共产党永德县委员会机构编制委员会办公室"</f>
        <v>单位名称：中国共产党永德县委员会机构编制委员会办公室</v>
      </c>
      <c r="B3" s="129"/>
      <c r="C3" s="129"/>
      <c r="D3" s="129"/>
      <c r="E3" s="129"/>
      <c r="F3" s="129"/>
      <c r="G3" s="129"/>
      <c r="H3" s="71"/>
      <c r="I3" s="71"/>
      <c r="J3" s="71"/>
      <c r="K3" s="71"/>
      <c r="L3" s="71"/>
      <c r="M3" s="71"/>
      <c r="N3" s="93"/>
      <c r="O3" s="93"/>
      <c r="P3" s="93"/>
      <c r="Q3" s="71"/>
      <c r="U3" s="126"/>
      <c r="W3" s="38" t="s">
        <v>163</v>
      </c>
    </row>
    <row r="4" ht="18" customHeight="1" spans="1:23">
      <c r="A4" s="10" t="s">
        <v>176</v>
      </c>
      <c r="B4" s="10" t="s">
        <v>177</v>
      </c>
      <c r="C4" s="10" t="s">
        <v>178</v>
      </c>
      <c r="D4" s="10" t="s">
        <v>179</v>
      </c>
      <c r="E4" s="10" t="s">
        <v>180</v>
      </c>
      <c r="F4" s="10" t="s">
        <v>181</v>
      </c>
      <c r="G4" s="10" t="s">
        <v>182</v>
      </c>
      <c r="H4" s="130" t="s">
        <v>183</v>
      </c>
      <c r="I4" s="64" t="s">
        <v>183</v>
      </c>
      <c r="J4" s="64"/>
      <c r="K4" s="64"/>
      <c r="L4" s="64"/>
      <c r="M4" s="64"/>
      <c r="N4" s="13"/>
      <c r="O4" s="13"/>
      <c r="P4" s="13"/>
      <c r="Q4" s="74" t="s">
        <v>62</v>
      </c>
      <c r="R4" s="64" t="s">
        <v>78</v>
      </c>
      <c r="S4" s="64"/>
      <c r="T4" s="64"/>
      <c r="U4" s="64"/>
      <c r="V4" s="64"/>
      <c r="W4" s="135"/>
    </row>
    <row r="5" ht="18" customHeight="1" spans="1:23">
      <c r="A5" s="15"/>
      <c r="B5" s="125"/>
      <c r="C5" s="15"/>
      <c r="D5" s="15"/>
      <c r="E5" s="15"/>
      <c r="F5" s="15"/>
      <c r="G5" s="15"/>
      <c r="H5" s="105" t="s">
        <v>184</v>
      </c>
      <c r="I5" s="130" t="s">
        <v>59</v>
      </c>
      <c r="J5" s="64"/>
      <c r="K5" s="64"/>
      <c r="L5" s="64"/>
      <c r="M5" s="135"/>
      <c r="N5" s="12" t="s">
        <v>185</v>
      </c>
      <c r="O5" s="13"/>
      <c r="P5" s="14"/>
      <c r="Q5" s="10" t="s">
        <v>62</v>
      </c>
      <c r="R5" s="130" t="s">
        <v>78</v>
      </c>
      <c r="S5" s="74" t="s">
        <v>65</v>
      </c>
      <c r="T5" s="64" t="s">
        <v>78</v>
      </c>
      <c r="U5" s="74" t="s">
        <v>67</v>
      </c>
      <c r="V5" s="74" t="s">
        <v>68</v>
      </c>
      <c r="W5" s="137" t="s">
        <v>69</v>
      </c>
    </row>
    <row r="6" ht="18.75" customHeight="1" spans="1:23">
      <c r="A6" s="31"/>
      <c r="B6" s="31"/>
      <c r="C6" s="31"/>
      <c r="D6" s="31"/>
      <c r="E6" s="31"/>
      <c r="F6" s="31"/>
      <c r="G6" s="31"/>
      <c r="H6" s="31"/>
      <c r="I6" s="136" t="s">
        <v>186</v>
      </c>
      <c r="J6" s="10" t="s">
        <v>187</v>
      </c>
      <c r="K6" s="10" t="s">
        <v>188</v>
      </c>
      <c r="L6" s="10" t="s">
        <v>189</v>
      </c>
      <c r="M6" s="10" t="s">
        <v>190</v>
      </c>
      <c r="N6" s="10" t="s">
        <v>59</v>
      </c>
      <c r="O6" s="10" t="s">
        <v>60</v>
      </c>
      <c r="P6" s="10" t="s">
        <v>61</v>
      </c>
      <c r="Q6" s="31"/>
      <c r="R6" s="10" t="s">
        <v>58</v>
      </c>
      <c r="S6" s="10" t="s">
        <v>65</v>
      </c>
      <c r="T6" s="10" t="s">
        <v>191</v>
      </c>
      <c r="U6" s="10" t="s">
        <v>67</v>
      </c>
      <c r="V6" s="10" t="s">
        <v>68</v>
      </c>
      <c r="W6" s="10" t="s">
        <v>69</v>
      </c>
    </row>
    <row r="7" ht="37.5" customHeight="1" spans="1:23">
      <c r="A7" s="108"/>
      <c r="B7" s="108"/>
      <c r="C7" s="108"/>
      <c r="D7" s="108"/>
      <c r="E7" s="108"/>
      <c r="F7" s="108"/>
      <c r="G7" s="108"/>
      <c r="H7" s="108"/>
      <c r="I7" s="92"/>
      <c r="J7" s="17" t="s">
        <v>192</v>
      </c>
      <c r="K7" s="17" t="s">
        <v>188</v>
      </c>
      <c r="L7" s="17" t="s">
        <v>189</v>
      </c>
      <c r="M7" s="17" t="s">
        <v>190</v>
      </c>
      <c r="N7" s="17" t="s">
        <v>188</v>
      </c>
      <c r="O7" s="17" t="s">
        <v>189</v>
      </c>
      <c r="P7" s="17" t="s">
        <v>190</v>
      </c>
      <c r="Q7" s="17" t="s">
        <v>62</v>
      </c>
      <c r="R7" s="17" t="s">
        <v>58</v>
      </c>
      <c r="S7" s="17" t="s">
        <v>65</v>
      </c>
      <c r="T7" s="17" t="s">
        <v>191</v>
      </c>
      <c r="U7" s="17" t="s">
        <v>67</v>
      </c>
      <c r="V7" s="17" t="s">
        <v>68</v>
      </c>
      <c r="W7" s="17" t="s">
        <v>69</v>
      </c>
    </row>
    <row r="8" ht="19.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1" customHeight="1" spans="1:23">
      <c r="A9" s="132" t="s">
        <v>71</v>
      </c>
      <c r="B9" s="132"/>
      <c r="C9" s="132"/>
      <c r="D9" s="132"/>
      <c r="E9" s="132"/>
      <c r="F9" s="132"/>
      <c r="G9" s="132"/>
      <c r="H9" s="23">
        <v>2389450.05</v>
      </c>
      <c r="I9" s="23">
        <v>2389450.05</v>
      </c>
      <c r="J9" s="23"/>
      <c r="K9" s="23"/>
      <c r="L9" s="23">
        <v>2389450.05</v>
      </c>
      <c r="M9" s="23"/>
      <c r="N9" s="23"/>
      <c r="O9" s="23"/>
      <c r="P9" s="23"/>
      <c r="Q9" s="23"/>
      <c r="R9" s="23"/>
      <c r="S9" s="23"/>
      <c r="T9" s="23"/>
      <c r="U9" s="23"/>
      <c r="V9" s="23"/>
      <c r="W9" s="23"/>
    </row>
    <row r="10" ht="21" customHeight="1" spans="1:23">
      <c r="A10" s="132"/>
      <c r="B10" s="21" t="s">
        <v>193</v>
      </c>
      <c r="C10" s="21" t="s">
        <v>194</v>
      </c>
      <c r="D10" s="21" t="s">
        <v>88</v>
      </c>
      <c r="E10" s="21" t="s">
        <v>89</v>
      </c>
      <c r="F10" s="21" t="s">
        <v>195</v>
      </c>
      <c r="G10" s="21" t="s">
        <v>196</v>
      </c>
      <c r="H10" s="23">
        <v>446040</v>
      </c>
      <c r="I10" s="23">
        <v>446040</v>
      </c>
      <c r="J10" s="23"/>
      <c r="K10" s="23"/>
      <c r="L10" s="23">
        <v>446040</v>
      </c>
      <c r="M10" s="23"/>
      <c r="N10" s="23"/>
      <c r="O10" s="23"/>
      <c r="P10" s="23"/>
      <c r="Q10" s="23"/>
      <c r="R10" s="23"/>
      <c r="S10" s="23"/>
      <c r="T10" s="23"/>
      <c r="U10" s="23"/>
      <c r="V10" s="23"/>
      <c r="W10" s="23"/>
    </row>
    <row r="11" ht="21" customHeight="1" spans="1:23">
      <c r="A11" s="24"/>
      <c r="B11" s="21" t="s">
        <v>197</v>
      </c>
      <c r="C11" s="21" t="s">
        <v>198</v>
      </c>
      <c r="D11" s="21" t="s">
        <v>88</v>
      </c>
      <c r="E11" s="21" t="s">
        <v>89</v>
      </c>
      <c r="F11" s="21" t="s">
        <v>195</v>
      </c>
      <c r="G11" s="21" t="s">
        <v>196</v>
      </c>
      <c r="H11" s="23">
        <v>133716</v>
      </c>
      <c r="I11" s="23">
        <v>133716</v>
      </c>
      <c r="J11" s="23"/>
      <c r="K11" s="23"/>
      <c r="L11" s="23">
        <v>133716</v>
      </c>
      <c r="M11" s="23"/>
      <c r="N11" s="23"/>
      <c r="O11" s="23"/>
      <c r="P11" s="23"/>
      <c r="Q11" s="23"/>
      <c r="R11" s="23"/>
      <c r="S11" s="23"/>
      <c r="T11" s="23"/>
      <c r="U11" s="23"/>
      <c r="V11" s="23"/>
      <c r="W11" s="23"/>
    </row>
    <row r="12" ht="21" customHeight="1" spans="1:23">
      <c r="A12" s="24"/>
      <c r="B12" s="21" t="s">
        <v>193</v>
      </c>
      <c r="C12" s="21" t="s">
        <v>194</v>
      </c>
      <c r="D12" s="21" t="s">
        <v>88</v>
      </c>
      <c r="E12" s="21" t="s">
        <v>89</v>
      </c>
      <c r="F12" s="21" t="s">
        <v>199</v>
      </c>
      <c r="G12" s="21" t="s">
        <v>200</v>
      </c>
      <c r="H12" s="23">
        <v>574993.68</v>
      </c>
      <c r="I12" s="23">
        <v>574993.68</v>
      </c>
      <c r="J12" s="23"/>
      <c r="K12" s="23"/>
      <c r="L12" s="23">
        <v>574993.68</v>
      </c>
      <c r="M12" s="23"/>
      <c r="N12" s="23"/>
      <c r="O12" s="23"/>
      <c r="P12" s="23"/>
      <c r="Q12" s="23"/>
      <c r="R12" s="23"/>
      <c r="S12" s="23"/>
      <c r="T12" s="23"/>
      <c r="U12" s="23"/>
      <c r="V12" s="23"/>
      <c r="W12" s="23"/>
    </row>
    <row r="13" ht="21" customHeight="1" spans="1:23">
      <c r="A13" s="24"/>
      <c r="B13" s="21" t="s">
        <v>197</v>
      </c>
      <c r="C13" s="21" t="s">
        <v>198</v>
      </c>
      <c r="D13" s="21" t="s">
        <v>88</v>
      </c>
      <c r="E13" s="21" t="s">
        <v>89</v>
      </c>
      <c r="F13" s="21" t="s">
        <v>199</v>
      </c>
      <c r="G13" s="21" t="s">
        <v>200</v>
      </c>
      <c r="H13" s="23">
        <v>18780</v>
      </c>
      <c r="I13" s="23">
        <v>18780</v>
      </c>
      <c r="J13" s="23"/>
      <c r="K13" s="23"/>
      <c r="L13" s="23">
        <v>18780</v>
      </c>
      <c r="M13" s="23"/>
      <c r="N13" s="23"/>
      <c r="O13" s="23"/>
      <c r="P13" s="23"/>
      <c r="Q13" s="23"/>
      <c r="R13" s="23"/>
      <c r="S13" s="23"/>
      <c r="T13" s="23"/>
      <c r="U13" s="23"/>
      <c r="V13" s="23"/>
      <c r="W13" s="23"/>
    </row>
    <row r="14" ht="21" customHeight="1" spans="1:23">
      <c r="A14" s="24"/>
      <c r="B14" s="21" t="s">
        <v>193</v>
      </c>
      <c r="C14" s="21" t="s">
        <v>194</v>
      </c>
      <c r="D14" s="21" t="s">
        <v>201</v>
      </c>
      <c r="E14" s="21" t="s">
        <v>89</v>
      </c>
      <c r="F14" s="21" t="s">
        <v>199</v>
      </c>
      <c r="G14" s="21" t="s">
        <v>200</v>
      </c>
      <c r="H14" s="23"/>
      <c r="I14" s="23"/>
      <c r="J14" s="23"/>
      <c r="K14" s="23"/>
      <c r="L14" s="23"/>
      <c r="M14" s="23"/>
      <c r="N14" s="23"/>
      <c r="O14" s="23"/>
      <c r="P14" s="23"/>
      <c r="Q14" s="23"/>
      <c r="R14" s="23"/>
      <c r="S14" s="23"/>
      <c r="T14" s="23"/>
      <c r="U14" s="23"/>
      <c r="V14" s="23"/>
      <c r="W14" s="23"/>
    </row>
    <row r="15" ht="21" customHeight="1" spans="1:23">
      <c r="A15" s="24"/>
      <c r="B15" s="21" t="s">
        <v>197</v>
      </c>
      <c r="C15" s="21" t="s">
        <v>198</v>
      </c>
      <c r="D15" s="21" t="s">
        <v>202</v>
      </c>
      <c r="E15" s="21" t="s">
        <v>203</v>
      </c>
      <c r="F15" s="21" t="s">
        <v>199</v>
      </c>
      <c r="G15" s="21" t="s">
        <v>200</v>
      </c>
      <c r="H15" s="23"/>
      <c r="I15" s="23"/>
      <c r="J15" s="23"/>
      <c r="K15" s="23"/>
      <c r="L15" s="23"/>
      <c r="M15" s="23"/>
      <c r="N15" s="23"/>
      <c r="O15" s="23"/>
      <c r="P15" s="23"/>
      <c r="Q15" s="23"/>
      <c r="R15" s="23"/>
      <c r="S15" s="23"/>
      <c r="T15" s="23"/>
      <c r="U15" s="23"/>
      <c r="V15" s="23"/>
      <c r="W15" s="23"/>
    </row>
    <row r="16" ht="21" customHeight="1" spans="1:23">
      <c r="A16" s="24"/>
      <c r="B16" s="21" t="s">
        <v>193</v>
      </c>
      <c r="C16" s="21" t="s">
        <v>194</v>
      </c>
      <c r="D16" s="21" t="s">
        <v>88</v>
      </c>
      <c r="E16" s="21" t="s">
        <v>89</v>
      </c>
      <c r="F16" s="21" t="s">
        <v>204</v>
      </c>
      <c r="G16" s="21" t="s">
        <v>205</v>
      </c>
      <c r="H16" s="23">
        <v>37170</v>
      </c>
      <c r="I16" s="23">
        <v>37170</v>
      </c>
      <c r="J16" s="23"/>
      <c r="K16" s="23"/>
      <c r="L16" s="23">
        <v>37170</v>
      </c>
      <c r="M16" s="23"/>
      <c r="N16" s="23"/>
      <c r="O16" s="23"/>
      <c r="P16" s="23"/>
      <c r="Q16" s="23"/>
      <c r="R16" s="23"/>
      <c r="S16" s="23"/>
      <c r="T16" s="23"/>
      <c r="U16" s="23"/>
      <c r="V16" s="23"/>
      <c r="W16" s="23"/>
    </row>
    <row r="17" ht="21" customHeight="1" spans="1:23">
      <c r="A17" s="24"/>
      <c r="B17" s="21" t="s">
        <v>206</v>
      </c>
      <c r="C17" s="21" t="s">
        <v>207</v>
      </c>
      <c r="D17" s="21" t="s">
        <v>88</v>
      </c>
      <c r="E17" s="21" t="s">
        <v>89</v>
      </c>
      <c r="F17" s="21" t="s">
        <v>204</v>
      </c>
      <c r="G17" s="21" t="s">
        <v>205</v>
      </c>
      <c r="H17" s="23">
        <v>195900</v>
      </c>
      <c r="I17" s="23">
        <v>195900</v>
      </c>
      <c r="J17" s="23"/>
      <c r="K17" s="23"/>
      <c r="L17" s="23">
        <v>195900</v>
      </c>
      <c r="M17" s="23"/>
      <c r="N17" s="23"/>
      <c r="O17" s="23"/>
      <c r="P17" s="23"/>
      <c r="Q17" s="23"/>
      <c r="R17" s="23"/>
      <c r="S17" s="23"/>
      <c r="T17" s="23"/>
      <c r="U17" s="23"/>
      <c r="V17" s="23"/>
      <c r="W17" s="23"/>
    </row>
    <row r="18" ht="21" customHeight="1" spans="1:23">
      <c r="A18" s="24"/>
      <c r="B18" s="21" t="s">
        <v>197</v>
      </c>
      <c r="C18" s="21" t="s">
        <v>198</v>
      </c>
      <c r="D18" s="21" t="s">
        <v>88</v>
      </c>
      <c r="E18" s="21" t="s">
        <v>89</v>
      </c>
      <c r="F18" s="21" t="s">
        <v>208</v>
      </c>
      <c r="G18" s="21" t="s">
        <v>209</v>
      </c>
      <c r="H18" s="23">
        <v>115245.96</v>
      </c>
      <c r="I18" s="23">
        <v>115245.96</v>
      </c>
      <c r="J18" s="23"/>
      <c r="K18" s="23"/>
      <c r="L18" s="23">
        <v>115245.96</v>
      </c>
      <c r="M18" s="23"/>
      <c r="N18" s="23"/>
      <c r="O18" s="23"/>
      <c r="P18" s="23"/>
      <c r="Q18" s="23"/>
      <c r="R18" s="23"/>
      <c r="S18" s="23"/>
      <c r="T18" s="23"/>
      <c r="U18" s="23"/>
      <c r="V18" s="23"/>
      <c r="W18" s="23"/>
    </row>
    <row r="19" ht="21" customHeight="1" spans="1:23">
      <c r="A19" s="24"/>
      <c r="B19" s="21" t="s">
        <v>210</v>
      </c>
      <c r="C19" s="21" t="s">
        <v>211</v>
      </c>
      <c r="D19" s="21" t="s">
        <v>88</v>
      </c>
      <c r="E19" s="21" t="s">
        <v>89</v>
      </c>
      <c r="F19" s="21" t="s">
        <v>208</v>
      </c>
      <c r="G19" s="21" t="s">
        <v>209</v>
      </c>
      <c r="H19" s="23">
        <v>72000</v>
      </c>
      <c r="I19" s="23">
        <v>72000</v>
      </c>
      <c r="J19" s="23"/>
      <c r="K19" s="23"/>
      <c r="L19" s="23">
        <v>72000</v>
      </c>
      <c r="M19" s="23"/>
      <c r="N19" s="23"/>
      <c r="O19" s="23"/>
      <c r="P19" s="23"/>
      <c r="Q19" s="23"/>
      <c r="R19" s="23"/>
      <c r="S19" s="23"/>
      <c r="T19" s="23"/>
      <c r="U19" s="23"/>
      <c r="V19" s="23"/>
      <c r="W19" s="23"/>
    </row>
    <row r="20" ht="21" customHeight="1" spans="1:23">
      <c r="A20" s="24"/>
      <c r="B20" s="21" t="s">
        <v>197</v>
      </c>
      <c r="C20" s="21" t="s">
        <v>198</v>
      </c>
      <c r="D20" s="21" t="s">
        <v>88</v>
      </c>
      <c r="E20" s="21" t="s">
        <v>89</v>
      </c>
      <c r="F20" s="21" t="s">
        <v>208</v>
      </c>
      <c r="G20" s="21" t="s">
        <v>209</v>
      </c>
      <c r="H20" s="23">
        <v>42960</v>
      </c>
      <c r="I20" s="23">
        <v>42960</v>
      </c>
      <c r="J20" s="23"/>
      <c r="K20" s="23"/>
      <c r="L20" s="23">
        <v>42960</v>
      </c>
      <c r="M20" s="23"/>
      <c r="N20" s="23"/>
      <c r="O20" s="23"/>
      <c r="P20" s="23"/>
      <c r="Q20" s="23"/>
      <c r="R20" s="23"/>
      <c r="S20" s="23"/>
      <c r="T20" s="23"/>
      <c r="U20" s="23"/>
      <c r="V20" s="23"/>
      <c r="W20" s="23"/>
    </row>
    <row r="21" ht="21" customHeight="1" spans="1:23">
      <c r="A21" s="24"/>
      <c r="B21" s="21" t="s">
        <v>212</v>
      </c>
      <c r="C21" s="21" t="s">
        <v>213</v>
      </c>
      <c r="D21" s="21" t="s">
        <v>98</v>
      </c>
      <c r="E21" s="21" t="s">
        <v>99</v>
      </c>
      <c r="F21" s="21" t="s">
        <v>214</v>
      </c>
      <c r="G21" s="21" t="s">
        <v>215</v>
      </c>
      <c r="H21" s="23">
        <v>244421.7</v>
      </c>
      <c r="I21" s="23">
        <v>244421.7</v>
      </c>
      <c r="J21" s="23"/>
      <c r="K21" s="23"/>
      <c r="L21" s="23">
        <v>244421.7</v>
      </c>
      <c r="M21" s="23"/>
      <c r="N21" s="23"/>
      <c r="O21" s="23"/>
      <c r="P21" s="23"/>
      <c r="Q21" s="23"/>
      <c r="R21" s="23"/>
      <c r="S21" s="23"/>
      <c r="T21" s="23"/>
      <c r="U21" s="23"/>
      <c r="V21" s="23"/>
      <c r="W21" s="23"/>
    </row>
    <row r="22" ht="21" customHeight="1" spans="1:23">
      <c r="A22" s="24"/>
      <c r="B22" s="21" t="s">
        <v>212</v>
      </c>
      <c r="C22" s="21" t="s">
        <v>213</v>
      </c>
      <c r="D22" s="21" t="s">
        <v>216</v>
      </c>
      <c r="E22" s="21" t="s">
        <v>217</v>
      </c>
      <c r="F22" s="21" t="s">
        <v>218</v>
      </c>
      <c r="G22" s="21" t="s">
        <v>219</v>
      </c>
      <c r="H22" s="23"/>
      <c r="I22" s="23"/>
      <c r="J22" s="23"/>
      <c r="K22" s="23"/>
      <c r="L22" s="23"/>
      <c r="M22" s="23"/>
      <c r="N22" s="23"/>
      <c r="O22" s="23"/>
      <c r="P22" s="23"/>
      <c r="Q22" s="23"/>
      <c r="R22" s="23"/>
      <c r="S22" s="23"/>
      <c r="T22" s="23"/>
      <c r="U22" s="23"/>
      <c r="V22" s="23"/>
      <c r="W22" s="23"/>
    </row>
    <row r="23" ht="21" customHeight="1" spans="1:23">
      <c r="A23" s="24"/>
      <c r="B23" s="21" t="s">
        <v>212</v>
      </c>
      <c r="C23" s="21" t="s">
        <v>213</v>
      </c>
      <c r="D23" s="21" t="s">
        <v>104</v>
      </c>
      <c r="E23" s="21" t="s">
        <v>105</v>
      </c>
      <c r="F23" s="21" t="s">
        <v>220</v>
      </c>
      <c r="G23" s="21" t="s">
        <v>221</v>
      </c>
      <c r="H23" s="23">
        <v>108462.13</v>
      </c>
      <c r="I23" s="23">
        <v>108462.13</v>
      </c>
      <c r="J23" s="23"/>
      <c r="K23" s="23"/>
      <c r="L23" s="23">
        <v>108462.13</v>
      </c>
      <c r="M23" s="23"/>
      <c r="N23" s="23"/>
      <c r="O23" s="23"/>
      <c r="P23" s="23"/>
      <c r="Q23" s="23"/>
      <c r="R23" s="23"/>
      <c r="S23" s="23"/>
      <c r="T23" s="23"/>
      <c r="U23" s="23"/>
      <c r="V23" s="23"/>
      <c r="W23" s="23"/>
    </row>
    <row r="24" ht="21" customHeight="1" spans="1:23">
      <c r="A24" s="24"/>
      <c r="B24" s="21" t="s">
        <v>212</v>
      </c>
      <c r="C24" s="21" t="s">
        <v>213</v>
      </c>
      <c r="D24" s="21" t="s">
        <v>222</v>
      </c>
      <c r="E24" s="21" t="s">
        <v>223</v>
      </c>
      <c r="F24" s="21" t="s">
        <v>220</v>
      </c>
      <c r="G24" s="21" t="s">
        <v>221</v>
      </c>
      <c r="H24" s="23"/>
      <c r="I24" s="23"/>
      <c r="J24" s="23"/>
      <c r="K24" s="23"/>
      <c r="L24" s="23"/>
      <c r="M24" s="23"/>
      <c r="N24" s="23"/>
      <c r="O24" s="23"/>
      <c r="P24" s="23"/>
      <c r="Q24" s="23"/>
      <c r="R24" s="23"/>
      <c r="S24" s="23"/>
      <c r="T24" s="23"/>
      <c r="U24" s="23"/>
      <c r="V24" s="23"/>
      <c r="W24" s="23"/>
    </row>
    <row r="25" ht="21" customHeight="1" spans="1:23">
      <c r="A25" s="24"/>
      <c r="B25" s="21" t="s">
        <v>212</v>
      </c>
      <c r="C25" s="21" t="s">
        <v>213</v>
      </c>
      <c r="D25" s="21" t="s">
        <v>106</v>
      </c>
      <c r="E25" s="21" t="s">
        <v>107</v>
      </c>
      <c r="F25" s="21" t="s">
        <v>224</v>
      </c>
      <c r="G25" s="21" t="s">
        <v>225</v>
      </c>
      <c r="H25" s="23">
        <v>3055.27</v>
      </c>
      <c r="I25" s="23">
        <v>3055.27</v>
      </c>
      <c r="J25" s="23"/>
      <c r="K25" s="23"/>
      <c r="L25" s="23">
        <v>3055.27</v>
      </c>
      <c r="M25" s="23"/>
      <c r="N25" s="23"/>
      <c r="O25" s="23"/>
      <c r="P25" s="23"/>
      <c r="Q25" s="23"/>
      <c r="R25" s="23"/>
      <c r="S25" s="23"/>
      <c r="T25" s="23"/>
      <c r="U25" s="23"/>
      <c r="V25" s="23"/>
      <c r="W25" s="23"/>
    </row>
    <row r="26" ht="21" customHeight="1" spans="1:23">
      <c r="A26" s="24"/>
      <c r="B26" s="21" t="s">
        <v>212</v>
      </c>
      <c r="C26" s="21" t="s">
        <v>213</v>
      </c>
      <c r="D26" s="21" t="s">
        <v>88</v>
      </c>
      <c r="E26" s="21" t="s">
        <v>89</v>
      </c>
      <c r="F26" s="21" t="s">
        <v>224</v>
      </c>
      <c r="G26" s="21" t="s">
        <v>225</v>
      </c>
      <c r="H26" s="23">
        <v>2174.91</v>
      </c>
      <c r="I26" s="23">
        <v>2174.91</v>
      </c>
      <c r="J26" s="23"/>
      <c r="K26" s="23"/>
      <c r="L26" s="23">
        <v>2174.91</v>
      </c>
      <c r="M26" s="23"/>
      <c r="N26" s="23"/>
      <c r="O26" s="23"/>
      <c r="P26" s="23"/>
      <c r="Q26" s="23"/>
      <c r="R26" s="23"/>
      <c r="S26" s="23"/>
      <c r="T26" s="23"/>
      <c r="U26" s="23"/>
      <c r="V26" s="23"/>
      <c r="W26" s="23"/>
    </row>
    <row r="27" ht="21" customHeight="1" spans="1:23">
      <c r="A27" s="24"/>
      <c r="B27" s="21" t="s">
        <v>212</v>
      </c>
      <c r="C27" s="21" t="s">
        <v>213</v>
      </c>
      <c r="D27" s="21" t="s">
        <v>106</v>
      </c>
      <c r="E27" s="21" t="s">
        <v>107</v>
      </c>
      <c r="F27" s="21" t="s">
        <v>224</v>
      </c>
      <c r="G27" s="21" t="s">
        <v>225</v>
      </c>
      <c r="H27" s="23">
        <v>4650</v>
      </c>
      <c r="I27" s="23">
        <v>4650</v>
      </c>
      <c r="J27" s="23"/>
      <c r="K27" s="23"/>
      <c r="L27" s="23">
        <v>4650</v>
      </c>
      <c r="M27" s="23"/>
      <c r="N27" s="23"/>
      <c r="O27" s="23"/>
      <c r="P27" s="23"/>
      <c r="Q27" s="23"/>
      <c r="R27" s="23"/>
      <c r="S27" s="23"/>
      <c r="T27" s="23"/>
      <c r="U27" s="23"/>
      <c r="V27" s="23"/>
      <c r="W27" s="23"/>
    </row>
    <row r="28" ht="21" customHeight="1" spans="1:23">
      <c r="A28" s="24"/>
      <c r="B28" s="21" t="s">
        <v>226</v>
      </c>
      <c r="C28" s="21" t="s">
        <v>113</v>
      </c>
      <c r="D28" s="21" t="s">
        <v>112</v>
      </c>
      <c r="E28" s="21" t="s">
        <v>113</v>
      </c>
      <c r="F28" s="21" t="s">
        <v>227</v>
      </c>
      <c r="G28" s="21" t="s">
        <v>113</v>
      </c>
      <c r="H28" s="23">
        <v>183316.28</v>
      </c>
      <c r="I28" s="23">
        <v>183316.28</v>
      </c>
      <c r="J28" s="23"/>
      <c r="K28" s="23"/>
      <c r="L28" s="23">
        <v>183316.28</v>
      </c>
      <c r="M28" s="23"/>
      <c r="N28" s="23"/>
      <c r="O28" s="23"/>
      <c r="P28" s="23"/>
      <c r="Q28" s="23"/>
      <c r="R28" s="23"/>
      <c r="S28" s="23"/>
      <c r="T28" s="23"/>
      <c r="U28" s="23"/>
      <c r="V28" s="23"/>
      <c r="W28" s="23"/>
    </row>
    <row r="29" ht="21" customHeight="1" spans="1:23">
      <c r="A29" s="24"/>
      <c r="B29" s="21" t="s">
        <v>228</v>
      </c>
      <c r="C29" s="21" t="s">
        <v>229</v>
      </c>
      <c r="D29" s="21" t="s">
        <v>88</v>
      </c>
      <c r="E29" s="21" t="s">
        <v>89</v>
      </c>
      <c r="F29" s="21" t="s">
        <v>230</v>
      </c>
      <c r="G29" s="21" t="s">
        <v>231</v>
      </c>
      <c r="H29" s="23">
        <v>35136</v>
      </c>
      <c r="I29" s="23">
        <v>35136</v>
      </c>
      <c r="J29" s="23"/>
      <c r="K29" s="23"/>
      <c r="L29" s="23">
        <v>35136</v>
      </c>
      <c r="M29" s="23"/>
      <c r="N29" s="23"/>
      <c r="O29" s="23"/>
      <c r="P29" s="23"/>
      <c r="Q29" s="23"/>
      <c r="R29" s="23"/>
      <c r="S29" s="23"/>
      <c r="T29" s="23"/>
      <c r="U29" s="23"/>
      <c r="V29" s="23"/>
      <c r="W29" s="23"/>
    </row>
    <row r="30" ht="21" customHeight="1" spans="1:23">
      <c r="A30" s="24"/>
      <c r="B30" s="21" t="s">
        <v>232</v>
      </c>
      <c r="C30" s="21" t="s">
        <v>233</v>
      </c>
      <c r="D30" s="21" t="s">
        <v>88</v>
      </c>
      <c r="E30" s="21" t="s">
        <v>89</v>
      </c>
      <c r="F30" s="21" t="s">
        <v>234</v>
      </c>
      <c r="G30" s="21" t="s">
        <v>235</v>
      </c>
      <c r="H30" s="23">
        <v>18000</v>
      </c>
      <c r="I30" s="23">
        <v>18000</v>
      </c>
      <c r="J30" s="23"/>
      <c r="K30" s="23"/>
      <c r="L30" s="23">
        <v>18000</v>
      </c>
      <c r="M30" s="23"/>
      <c r="N30" s="23"/>
      <c r="O30" s="23"/>
      <c r="P30" s="23"/>
      <c r="Q30" s="23"/>
      <c r="R30" s="23"/>
      <c r="S30" s="23"/>
      <c r="T30" s="23"/>
      <c r="U30" s="23"/>
      <c r="V30" s="23"/>
      <c r="W30" s="23"/>
    </row>
    <row r="31" ht="21" customHeight="1" spans="1:23">
      <c r="A31" s="24"/>
      <c r="B31" s="21" t="s">
        <v>232</v>
      </c>
      <c r="C31" s="21" t="s">
        <v>233</v>
      </c>
      <c r="D31" s="21" t="s">
        <v>88</v>
      </c>
      <c r="E31" s="21" t="s">
        <v>89</v>
      </c>
      <c r="F31" s="21" t="s">
        <v>236</v>
      </c>
      <c r="G31" s="21" t="s">
        <v>237</v>
      </c>
      <c r="H31" s="23">
        <v>2500</v>
      </c>
      <c r="I31" s="23">
        <v>2500</v>
      </c>
      <c r="J31" s="23"/>
      <c r="K31" s="23"/>
      <c r="L31" s="23">
        <v>2500</v>
      </c>
      <c r="M31" s="23"/>
      <c r="N31" s="23"/>
      <c r="O31" s="23"/>
      <c r="P31" s="23"/>
      <c r="Q31" s="23"/>
      <c r="R31" s="23"/>
      <c r="S31" s="23"/>
      <c r="T31" s="23"/>
      <c r="U31" s="23"/>
      <c r="V31" s="23"/>
      <c r="W31" s="23"/>
    </row>
    <row r="32" ht="21" customHeight="1" spans="1:23">
      <c r="A32" s="24"/>
      <c r="B32" s="21" t="s">
        <v>232</v>
      </c>
      <c r="C32" s="21" t="s">
        <v>233</v>
      </c>
      <c r="D32" s="21" t="s">
        <v>88</v>
      </c>
      <c r="E32" s="21" t="s">
        <v>89</v>
      </c>
      <c r="F32" s="21" t="s">
        <v>238</v>
      </c>
      <c r="G32" s="21" t="s">
        <v>239</v>
      </c>
      <c r="H32" s="23">
        <v>500</v>
      </c>
      <c r="I32" s="23">
        <v>500</v>
      </c>
      <c r="J32" s="23"/>
      <c r="K32" s="23"/>
      <c r="L32" s="23">
        <v>500</v>
      </c>
      <c r="M32" s="23"/>
      <c r="N32" s="23"/>
      <c r="O32" s="23"/>
      <c r="P32" s="23"/>
      <c r="Q32" s="23"/>
      <c r="R32" s="23"/>
      <c r="S32" s="23"/>
      <c r="T32" s="23"/>
      <c r="U32" s="23"/>
      <c r="V32" s="23"/>
      <c r="W32" s="23"/>
    </row>
    <row r="33" ht="21" customHeight="1" spans="1:23">
      <c r="A33" s="24"/>
      <c r="B33" s="21" t="s">
        <v>240</v>
      </c>
      <c r="C33" s="21" t="s">
        <v>241</v>
      </c>
      <c r="D33" s="21" t="s">
        <v>88</v>
      </c>
      <c r="E33" s="21" t="s">
        <v>89</v>
      </c>
      <c r="F33" s="21" t="s">
        <v>242</v>
      </c>
      <c r="G33" s="21" t="s">
        <v>168</v>
      </c>
      <c r="H33" s="23">
        <v>3500</v>
      </c>
      <c r="I33" s="23">
        <v>3500</v>
      </c>
      <c r="J33" s="23"/>
      <c r="K33" s="23"/>
      <c r="L33" s="23">
        <v>3500</v>
      </c>
      <c r="M33" s="23"/>
      <c r="N33" s="23"/>
      <c r="O33" s="23"/>
      <c r="P33" s="23"/>
      <c r="Q33" s="23"/>
      <c r="R33" s="23"/>
      <c r="S33" s="23"/>
      <c r="T33" s="23"/>
      <c r="U33" s="23"/>
      <c r="V33" s="23"/>
      <c r="W33" s="23"/>
    </row>
    <row r="34" ht="21" customHeight="1" spans="1:23">
      <c r="A34" s="24"/>
      <c r="B34" s="21" t="s">
        <v>232</v>
      </c>
      <c r="C34" s="21" t="s">
        <v>233</v>
      </c>
      <c r="D34" s="21" t="s">
        <v>88</v>
      </c>
      <c r="E34" s="21" t="s">
        <v>89</v>
      </c>
      <c r="F34" s="21" t="s">
        <v>243</v>
      </c>
      <c r="G34" s="21" t="s">
        <v>244</v>
      </c>
      <c r="H34" s="23">
        <v>5000</v>
      </c>
      <c r="I34" s="23">
        <v>5000</v>
      </c>
      <c r="J34" s="23"/>
      <c r="K34" s="23"/>
      <c r="L34" s="23">
        <v>5000</v>
      </c>
      <c r="M34" s="23"/>
      <c r="N34" s="23"/>
      <c r="O34" s="23"/>
      <c r="P34" s="23"/>
      <c r="Q34" s="23"/>
      <c r="R34" s="23"/>
      <c r="S34" s="23"/>
      <c r="T34" s="23"/>
      <c r="U34" s="23"/>
      <c r="V34" s="23"/>
      <c r="W34" s="23"/>
    </row>
    <row r="35" ht="21" customHeight="1" spans="1:23">
      <c r="A35" s="24"/>
      <c r="B35" s="21" t="s">
        <v>232</v>
      </c>
      <c r="C35" s="21" t="s">
        <v>233</v>
      </c>
      <c r="D35" s="21" t="s">
        <v>88</v>
      </c>
      <c r="E35" s="21" t="s">
        <v>89</v>
      </c>
      <c r="F35" s="21" t="s">
        <v>245</v>
      </c>
      <c r="G35" s="21" t="s">
        <v>246</v>
      </c>
      <c r="H35" s="23">
        <v>2500</v>
      </c>
      <c r="I35" s="23">
        <v>2500</v>
      </c>
      <c r="J35" s="23"/>
      <c r="K35" s="23"/>
      <c r="L35" s="23">
        <v>2500</v>
      </c>
      <c r="M35" s="23"/>
      <c r="N35" s="23"/>
      <c r="O35" s="23"/>
      <c r="P35" s="23"/>
      <c r="Q35" s="23"/>
      <c r="R35" s="23"/>
      <c r="S35" s="23"/>
      <c r="T35" s="23"/>
      <c r="U35" s="23"/>
      <c r="V35" s="23"/>
      <c r="W35" s="23"/>
    </row>
    <row r="36" ht="21" customHeight="1" spans="1:23">
      <c r="A36" s="24"/>
      <c r="B36" s="21" t="s">
        <v>232</v>
      </c>
      <c r="C36" s="21" t="s">
        <v>233</v>
      </c>
      <c r="D36" s="21" t="s">
        <v>88</v>
      </c>
      <c r="E36" s="21" t="s">
        <v>89</v>
      </c>
      <c r="F36" s="21" t="s">
        <v>247</v>
      </c>
      <c r="G36" s="21" t="s">
        <v>248</v>
      </c>
      <c r="H36" s="23">
        <v>10000</v>
      </c>
      <c r="I36" s="23">
        <v>10000</v>
      </c>
      <c r="J36" s="23"/>
      <c r="K36" s="23"/>
      <c r="L36" s="23">
        <v>10000</v>
      </c>
      <c r="M36" s="23"/>
      <c r="N36" s="23"/>
      <c r="O36" s="23"/>
      <c r="P36" s="23"/>
      <c r="Q36" s="23"/>
      <c r="R36" s="23"/>
      <c r="S36" s="23"/>
      <c r="T36" s="23"/>
      <c r="U36" s="23"/>
      <c r="V36" s="23"/>
      <c r="W36" s="23"/>
    </row>
    <row r="37" ht="21" customHeight="1" spans="1:23">
      <c r="A37" s="24"/>
      <c r="B37" s="21" t="s">
        <v>232</v>
      </c>
      <c r="C37" s="21" t="s">
        <v>233</v>
      </c>
      <c r="D37" s="21" t="s">
        <v>201</v>
      </c>
      <c r="E37" s="21" t="s">
        <v>89</v>
      </c>
      <c r="F37" s="21" t="s">
        <v>234</v>
      </c>
      <c r="G37" s="21" t="s">
        <v>235</v>
      </c>
      <c r="H37" s="23"/>
      <c r="I37" s="23"/>
      <c r="J37" s="23"/>
      <c r="K37" s="23"/>
      <c r="L37" s="23"/>
      <c r="M37" s="23"/>
      <c r="N37" s="23"/>
      <c r="O37" s="23"/>
      <c r="P37" s="23"/>
      <c r="Q37" s="23"/>
      <c r="R37" s="23"/>
      <c r="S37" s="23"/>
      <c r="T37" s="23"/>
      <c r="U37" s="23"/>
      <c r="V37" s="23"/>
      <c r="W37" s="23"/>
    </row>
    <row r="38" ht="21" customHeight="1" spans="1:23">
      <c r="A38" s="24"/>
      <c r="B38" s="21" t="s">
        <v>249</v>
      </c>
      <c r="C38" s="21" t="s">
        <v>250</v>
      </c>
      <c r="D38" s="21" t="s">
        <v>88</v>
      </c>
      <c r="E38" s="21" t="s">
        <v>89</v>
      </c>
      <c r="F38" s="21" t="s">
        <v>251</v>
      </c>
      <c r="G38" s="21" t="s">
        <v>250</v>
      </c>
      <c r="H38" s="23">
        <v>11595.12</v>
      </c>
      <c r="I38" s="23">
        <v>11595.12</v>
      </c>
      <c r="J38" s="23"/>
      <c r="K38" s="23"/>
      <c r="L38" s="23">
        <v>11595.12</v>
      </c>
      <c r="M38" s="23"/>
      <c r="N38" s="23"/>
      <c r="O38" s="23"/>
      <c r="P38" s="23"/>
      <c r="Q38" s="23"/>
      <c r="R38" s="23"/>
      <c r="S38" s="23"/>
      <c r="T38" s="23"/>
      <c r="U38" s="23"/>
      <c r="V38" s="23"/>
      <c r="W38" s="23"/>
    </row>
    <row r="39" ht="21" customHeight="1" spans="1:23">
      <c r="A39" s="24"/>
      <c r="B39" s="21" t="s">
        <v>252</v>
      </c>
      <c r="C39" s="21" t="s">
        <v>253</v>
      </c>
      <c r="D39" s="21" t="s">
        <v>88</v>
      </c>
      <c r="E39" s="21" t="s">
        <v>89</v>
      </c>
      <c r="F39" s="21" t="s">
        <v>245</v>
      </c>
      <c r="G39" s="21" t="s">
        <v>246</v>
      </c>
      <c r="H39" s="23">
        <v>95400</v>
      </c>
      <c r="I39" s="23">
        <v>95400</v>
      </c>
      <c r="J39" s="23"/>
      <c r="K39" s="23"/>
      <c r="L39" s="23">
        <v>95400</v>
      </c>
      <c r="M39" s="23"/>
      <c r="N39" s="23"/>
      <c r="O39" s="23"/>
      <c r="P39" s="23"/>
      <c r="Q39" s="23"/>
      <c r="R39" s="23"/>
      <c r="S39" s="23"/>
      <c r="T39" s="23"/>
      <c r="U39" s="23"/>
      <c r="V39" s="23"/>
      <c r="W39" s="23"/>
    </row>
    <row r="40" ht="21" customHeight="1" spans="1:23">
      <c r="A40" s="24"/>
      <c r="B40" s="21" t="s">
        <v>254</v>
      </c>
      <c r="C40" s="21" t="s">
        <v>255</v>
      </c>
      <c r="D40" s="21" t="s">
        <v>96</v>
      </c>
      <c r="E40" s="21" t="s">
        <v>97</v>
      </c>
      <c r="F40" s="21" t="s">
        <v>256</v>
      </c>
      <c r="G40" s="21" t="s">
        <v>257</v>
      </c>
      <c r="H40" s="23">
        <v>500</v>
      </c>
      <c r="I40" s="23">
        <v>500</v>
      </c>
      <c r="J40" s="23"/>
      <c r="K40" s="23"/>
      <c r="L40" s="23">
        <v>500</v>
      </c>
      <c r="M40" s="23"/>
      <c r="N40" s="23"/>
      <c r="O40" s="23"/>
      <c r="P40" s="23"/>
      <c r="Q40" s="23"/>
      <c r="R40" s="23"/>
      <c r="S40" s="23"/>
      <c r="T40" s="23"/>
      <c r="U40" s="23"/>
      <c r="V40" s="23"/>
      <c r="W40" s="23"/>
    </row>
    <row r="41" ht="21" customHeight="1" spans="1:23">
      <c r="A41" s="24"/>
      <c r="B41" s="21" t="s">
        <v>258</v>
      </c>
      <c r="C41" s="21" t="s">
        <v>259</v>
      </c>
      <c r="D41" s="21" t="s">
        <v>96</v>
      </c>
      <c r="E41" s="21" t="s">
        <v>97</v>
      </c>
      <c r="F41" s="21" t="s">
        <v>260</v>
      </c>
      <c r="G41" s="21" t="s">
        <v>259</v>
      </c>
      <c r="H41" s="23">
        <v>21933</v>
      </c>
      <c r="I41" s="23">
        <v>21933</v>
      </c>
      <c r="J41" s="23"/>
      <c r="K41" s="23"/>
      <c r="L41" s="23">
        <v>21933</v>
      </c>
      <c r="M41" s="23"/>
      <c r="N41" s="23"/>
      <c r="O41" s="23"/>
      <c r="P41" s="23"/>
      <c r="Q41" s="23"/>
      <c r="R41" s="23"/>
      <c r="S41" s="23"/>
      <c r="T41" s="23"/>
      <c r="U41" s="23"/>
      <c r="V41" s="23"/>
      <c r="W41" s="23"/>
    </row>
    <row r="42" ht="21" customHeight="1" spans="1:23">
      <c r="A42" s="34" t="s">
        <v>114</v>
      </c>
      <c r="B42" s="133"/>
      <c r="C42" s="133"/>
      <c r="D42" s="133"/>
      <c r="E42" s="133"/>
      <c r="F42" s="133"/>
      <c r="G42" s="134"/>
      <c r="H42" s="23">
        <v>2389450.05</v>
      </c>
      <c r="I42" s="23">
        <v>2389450.05</v>
      </c>
      <c r="J42" s="23"/>
      <c r="K42" s="23"/>
      <c r="L42" s="23">
        <v>2389450.05</v>
      </c>
      <c r="M42" s="23"/>
      <c r="N42" s="23"/>
      <c r="O42" s="23"/>
      <c r="P42" s="23"/>
      <c r="Q42" s="23"/>
      <c r="R42" s="23"/>
      <c r="S42" s="23"/>
      <c r="T42" s="23"/>
      <c r="U42" s="23"/>
      <c r="V42" s="23"/>
      <c r="W42" s="23"/>
    </row>
  </sheetData>
  <mergeCells count="30">
    <mergeCell ref="A2:W2"/>
    <mergeCell ref="A3:G3"/>
    <mergeCell ref="H4:W4"/>
    <mergeCell ref="I5:M5"/>
    <mergeCell ref="N5:P5"/>
    <mergeCell ref="R5:W5"/>
    <mergeCell ref="A42:G4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3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6"/>
  <sheetViews>
    <sheetView showZeros="0" topLeftCell="A8" workbookViewId="0">
      <selection activeCell="C24" sqref="C24"/>
    </sheetView>
  </sheetViews>
  <sheetFormatPr defaultColWidth="9.14285714285714" defaultRowHeight="14.25" customHeight="1"/>
  <cols>
    <col min="1" max="1" width="12.4285714285714" customWidth="1"/>
    <col min="2" max="2" width="30.447619047619"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761904761905" customWidth="1"/>
  </cols>
  <sheetData>
    <row r="1" ht="15" customHeight="1" spans="1:23">
      <c r="A1" s="1"/>
      <c r="B1" s="3"/>
      <c r="C1" s="1"/>
      <c r="D1" s="1"/>
      <c r="E1" s="2"/>
      <c r="F1" s="2"/>
      <c r="G1" s="2"/>
      <c r="H1" s="2"/>
      <c r="I1" s="3"/>
      <c r="J1" s="3"/>
      <c r="K1" s="3"/>
      <c r="L1" s="3"/>
      <c r="M1" s="3"/>
      <c r="N1" s="3"/>
      <c r="O1" s="3"/>
      <c r="P1" s="3"/>
      <c r="Q1" s="3"/>
      <c r="R1" s="1"/>
      <c r="S1" s="1"/>
      <c r="T1" s="1"/>
      <c r="U1" s="3"/>
      <c r="V1" s="1"/>
      <c r="W1" s="39" t="s">
        <v>261</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"单位名称："&amp;"中国共产党永德县委员会机构编制委员会办公室"</f>
        <v>单位名称：中国共产党永德县委员会机构编制委员会办公室</v>
      </c>
      <c r="B3" s="8"/>
      <c r="C3" s="8"/>
      <c r="D3" s="8"/>
      <c r="E3" s="8"/>
      <c r="F3" s="8"/>
      <c r="G3" s="8"/>
      <c r="H3" s="8"/>
      <c r="I3" s="9"/>
      <c r="J3" s="9"/>
      <c r="K3" s="9"/>
      <c r="L3" s="9"/>
      <c r="M3" s="9"/>
      <c r="N3" s="9"/>
      <c r="O3" s="9"/>
      <c r="P3" s="9"/>
      <c r="Q3" s="9"/>
      <c r="R3" s="1"/>
      <c r="S3" s="1"/>
      <c r="T3" s="1"/>
      <c r="U3" s="3"/>
      <c r="V3" s="1"/>
      <c r="W3" s="39" t="s">
        <v>163</v>
      </c>
    </row>
    <row r="4" ht="18.75" customHeight="1" spans="1:23">
      <c r="A4" s="10" t="s">
        <v>262</v>
      </c>
      <c r="B4" s="11" t="s">
        <v>177</v>
      </c>
      <c r="C4" s="10" t="s">
        <v>178</v>
      </c>
      <c r="D4" s="10" t="s">
        <v>263</v>
      </c>
      <c r="E4" s="11" t="s">
        <v>179</v>
      </c>
      <c r="F4" s="11" t="s">
        <v>180</v>
      </c>
      <c r="G4" s="11" t="s">
        <v>264</v>
      </c>
      <c r="H4" s="11" t="s">
        <v>265</v>
      </c>
      <c r="I4" s="30" t="s">
        <v>56</v>
      </c>
      <c r="J4" s="12" t="s">
        <v>266</v>
      </c>
      <c r="K4" s="13"/>
      <c r="L4" s="13"/>
      <c r="M4" s="14"/>
      <c r="N4" s="12" t="s">
        <v>185</v>
      </c>
      <c r="O4" s="13"/>
      <c r="P4" s="14"/>
      <c r="Q4" s="11" t="s">
        <v>62</v>
      </c>
      <c r="R4" s="12" t="s">
        <v>78</v>
      </c>
      <c r="S4" s="13"/>
      <c r="T4" s="13"/>
      <c r="U4" s="13"/>
      <c r="V4" s="13"/>
      <c r="W4" s="14"/>
    </row>
    <row r="5" ht="18.75" customHeight="1" spans="1:23">
      <c r="A5" s="15"/>
      <c r="B5" s="31"/>
      <c r="C5" s="15"/>
      <c r="D5" s="15"/>
      <c r="E5" s="16"/>
      <c r="F5" s="16"/>
      <c r="G5" s="16"/>
      <c r="H5" s="16"/>
      <c r="I5" s="31"/>
      <c r="J5" s="122" t="s">
        <v>59</v>
      </c>
      <c r="K5" s="123"/>
      <c r="L5" s="11" t="s">
        <v>60</v>
      </c>
      <c r="M5" s="11" t="s">
        <v>61</v>
      </c>
      <c r="N5" s="11" t="s">
        <v>59</v>
      </c>
      <c r="O5" s="11" t="s">
        <v>60</v>
      </c>
      <c r="P5" s="11" t="s">
        <v>61</v>
      </c>
      <c r="Q5" s="16"/>
      <c r="R5" s="11" t="s">
        <v>58</v>
      </c>
      <c r="S5" s="10" t="s">
        <v>65</v>
      </c>
      <c r="T5" s="10" t="s">
        <v>191</v>
      </c>
      <c r="U5" s="10" t="s">
        <v>67</v>
      </c>
      <c r="V5" s="10" t="s">
        <v>68</v>
      </c>
      <c r="W5" s="10" t="s">
        <v>69</v>
      </c>
    </row>
    <row r="6" ht="18.75" customHeight="1" spans="1:23">
      <c r="A6" s="31"/>
      <c r="B6" s="31"/>
      <c r="C6" s="31"/>
      <c r="D6" s="31"/>
      <c r="E6" s="31"/>
      <c r="F6" s="31"/>
      <c r="G6" s="31"/>
      <c r="H6" s="31"/>
      <c r="I6" s="31"/>
      <c r="J6" s="124" t="s">
        <v>58</v>
      </c>
      <c r="K6" s="94"/>
      <c r="L6" s="31"/>
      <c r="M6" s="31"/>
      <c r="N6" s="31"/>
      <c r="O6" s="31"/>
      <c r="P6" s="31"/>
      <c r="Q6" s="31"/>
      <c r="R6" s="31"/>
      <c r="S6" s="125"/>
      <c r="T6" s="125"/>
      <c r="U6" s="125"/>
      <c r="V6" s="125"/>
      <c r="W6" s="125"/>
    </row>
    <row r="7" ht="18.75" customHeight="1" spans="1:23">
      <c r="A7" s="17"/>
      <c r="B7" s="32"/>
      <c r="C7" s="17"/>
      <c r="D7" s="17"/>
      <c r="E7" s="18"/>
      <c r="F7" s="18"/>
      <c r="G7" s="18"/>
      <c r="H7" s="18"/>
      <c r="I7" s="32"/>
      <c r="J7" s="46" t="s">
        <v>58</v>
      </c>
      <c r="K7" s="46" t="s">
        <v>267</v>
      </c>
      <c r="L7" s="18"/>
      <c r="M7" s="18"/>
      <c r="N7" s="18"/>
      <c r="O7" s="18"/>
      <c r="P7" s="18"/>
      <c r="Q7" s="18"/>
      <c r="R7" s="18"/>
      <c r="S7" s="18"/>
      <c r="T7" s="18"/>
      <c r="U7" s="32"/>
      <c r="V7" s="18"/>
      <c r="W7" s="18"/>
    </row>
    <row r="8" ht="18.75" customHeight="1" spans="1:23">
      <c r="A8" s="120">
        <v>1</v>
      </c>
      <c r="B8" s="120">
        <v>2</v>
      </c>
      <c r="C8" s="120">
        <v>3</v>
      </c>
      <c r="D8" s="120">
        <v>4</v>
      </c>
      <c r="E8" s="120">
        <v>5</v>
      </c>
      <c r="F8" s="120">
        <v>6</v>
      </c>
      <c r="G8" s="120">
        <v>7</v>
      </c>
      <c r="H8" s="120">
        <v>8</v>
      </c>
      <c r="I8" s="120">
        <v>9</v>
      </c>
      <c r="J8" s="120">
        <v>10</v>
      </c>
      <c r="K8" s="120">
        <v>11</v>
      </c>
      <c r="L8" s="120">
        <v>12</v>
      </c>
      <c r="M8" s="120">
        <v>13</v>
      </c>
      <c r="N8" s="120">
        <v>14</v>
      </c>
      <c r="O8" s="120">
        <v>15</v>
      </c>
      <c r="P8" s="120">
        <v>16</v>
      </c>
      <c r="Q8" s="120">
        <v>17</v>
      </c>
      <c r="R8" s="120">
        <v>18</v>
      </c>
      <c r="S8" s="120">
        <v>19</v>
      </c>
      <c r="T8" s="120">
        <v>20</v>
      </c>
      <c r="U8" s="120">
        <v>21</v>
      </c>
      <c r="V8" s="120">
        <v>22</v>
      </c>
      <c r="W8" s="120">
        <v>23</v>
      </c>
    </row>
    <row r="9" ht="18.75" customHeight="1" spans="1:23">
      <c r="A9" s="21"/>
      <c r="B9" s="21"/>
      <c r="C9" s="21" t="s">
        <v>268</v>
      </c>
      <c r="D9" s="21"/>
      <c r="E9" s="21"/>
      <c r="F9" s="21"/>
      <c r="G9" s="21"/>
      <c r="H9" s="21"/>
      <c r="I9" s="23">
        <v>25000</v>
      </c>
      <c r="J9" s="23">
        <v>25000</v>
      </c>
      <c r="K9" s="23">
        <v>25000</v>
      </c>
      <c r="L9" s="23"/>
      <c r="M9" s="23"/>
      <c r="N9" s="23"/>
      <c r="O9" s="23"/>
      <c r="P9" s="23"/>
      <c r="Q9" s="23"/>
      <c r="R9" s="23"/>
      <c r="S9" s="23"/>
      <c r="T9" s="23"/>
      <c r="U9" s="23"/>
      <c r="V9" s="23"/>
      <c r="W9" s="23"/>
    </row>
    <row r="10" ht="18.75" customHeight="1" spans="1:23">
      <c r="A10" s="121" t="s">
        <v>269</v>
      </c>
      <c r="B10" s="121" t="s">
        <v>270</v>
      </c>
      <c r="C10" s="21" t="s">
        <v>268</v>
      </c>
      <c r="D10" s="121" t="s">
        <v>71</v>
      </c>
      <c r="E10" s="121" t="s">
        <v>90</v>
      </c>
      <c r="F10" s="121" t="s">
        <v>91</v>
      </c>
      <c r="G10" s="121" t="s">
        <v>234</v>
      </c>
      <c r="H10" s="121" t="s">
        <v>235</v>
      </c>
      <c r="I10" s="23">
        <v>23000</v>
      </c>
      <c r="J10" s="23">
        <v>23000</v>
      </c>
      <c r="K10" s="23">
        <v>23000</v>
      </c>
      <c r="L10" s="23"/>
      <c r="M10" s="23"/>
      <c r="N10" s="23"/>
      <c r="O10" s="23"/>
      <c r="P10" s="23"/>
      <c r="Q10" s="23"/>
      <c r="R10" s="23"/>
      <c r="S10" s="23"/>
      <c r="T10" s="23"/>
      <c r="U10" s="23"/>
      <c r="V10" s="23"/>
      <c r="W10" s="23"/>
    </row>
    <row r="11" ht="18.75" customHeight="1" spans="1:23">
      <c r="A11" s="121" t="s">
        <v>269</v>
      </c>
      <c r="B11" s="121" t="s">
        <v>270</v>
      </c>
      <c r="C11" s="21" t="s">
        <v>268</v>
      </c>
      <c r="D11" s="121" t="s">
        <v>71</v>
      </c>
      <c r="E11" s="121" t="s">
        <v>90</v>
      </c>
      <c r="F11" s="121" t="s">
        <v>91</v>
      </c>
      <c r="G11" s="121" t="s">
        <v>256</v>
      </c>
      <c r="H11" s="121" t="s">
        <v>257</v>
      </c>
      <c r="I11" s="23">
        <v>2000</v>
      </c>
      <c r="J11" s="23">
        <v>2000</v>
      </c>
      <c r="K11" s="23">
        <v>2000</v>
      </c>
      <c r="L11" s="23"/>
      <c r="M11" s="23"/>
      <c r="N11" s="23"/>
      <c r="O11" s="23"/>
      <c r="P11" s="23"/>
      <c r="Q11" s="23"/>
      <c r="R11" s="23"/>
      <c r="S11" s="23"/>
      <c r="T11" s="23"/>
      <c r="U11" s="23"/>
      <c r="V11" s="23"/>
      <c r="W11" s="23"/>
    </row>
    <row r="12" ht="18.75" customHeight="1" spans="1:23">
      <c r="A12" s="24"/>
      <c r="B12" s="24"/>
      <c r="C12" s="21" t="s">
        <v>271</v>
      </c>
      <c r="D12" s="24"/>
      <c r="E12" s="24"/>
      <c r="F12" s="24"/>
      <c r="G12" s="24"/>
      <c r="H12" s="24"/>
      <c r="I12" s="23">
        <v>10000</v>
      </c>
      <c r="J12" s="23">
        <v>10000</v>
      </c>
      <c r="K12" s="23">
        <v>10000</v>
      </c>
      <c r="L12" s="23"/>
      <c r="M12" s="23"/>
      <c r="N12" s="23"/>
      <c r="O12" s="23"/>
      <c r="P12" s="23"/>
      <c r="Q12" s="23"/>
      <c r="R12" s="23"/>
      <c r="S12" s="23"/>
      <c r="T12" s="23"/>
      <c r="U12" s="23"/>
      <c r="V12" s="23"/>
      <c r="W12" s="23"/>
    </row>
    <row r="13" ht="18.75" customHeight="1" spans="1:23">
      <c r="A13" s="121" t="s">
        <v>269</v>
      </c>
      <c r="B13" s="121" t="s">
        <v>272</v>
      </c>
      <c r="C13" s="21" t="s">
        <v>271</v>
      </c>
      <c r="D13" s="121" t="s">
        <v>71</v>
      </c>
      <c r="E13" s="121" t="s">
        <v>90</v>
      </c>
      <c r="F13" s="121" t="s">
        <v>91</v>
      </c>
      <c r="G13" s="121" t="s">
        <v>234</v>
      </c>
      <c r="H13" s="121" t="s">
        <v>235</v>
      </c>
      <c r="I13" s="23">
        <v>4000</v>
      </c>
      <c r="J13" s="23">
        <v>4000</v>
      </c>
      <c r="K13" s="23">
        <v>4000</v>
      </c>
      <c r="L13" s="23"/>
      <c r="M13" s="23"/>
      <c r="N13" s="23"/>
      <c r="O13" s="23"/>
      <c r="P13" s="23"/>
      <c r="Q13" s="23"/>
      <c r="R13" s="23"/>
      <c r="S13" s="23"/>
      <c r="T13" s="23"/>
      <c r="U13" s="23"/>
      <c r="V13" s="23"/>
      <c r="W13" s="23"/>
    </row>
    <row r="14" ht="18.75" customHeight="1" spans="1:23">
      <c r="A14" s="121" t="s">
        <v>269</v>
      </c>
      <c r="B14" s="121" t="s">
        <v>272</v>
      </c>
      <c r="C14" s="21" t="s">
        <v>271</v>
      </c>
      <c r="D14" s="121" t="s">
        <v>71</v>
      </c>
      <c r="E14" s="121" t="s">
        <v>90</v>
      </c>
      <c r="F14" s="121" t="s">
        <v>91</v>
      </c>
      <c r="G14" s="121" t="s">
        <v>243</v>
      </c>
      <c r="H14" s="121" t="s">
        <v>244</v>
      </c>
      <c r="I14" s="23">
        <v>5000</v>
      </c>
      <c r="J14" s="23">
        <v>5000</v>
      </c>
      <c r="K14" s="23">
        <v>5000</v>
      </c>
      <c r="L14" s="23"/>
      <c r="M14" s="23"/>
      <c r="N14" s="23"/>
      <c r="O14" s="23"/>
      <c r="P14" s="23"/>
      <c r="Q14" s="23"/>
      <c r="R14" s="23"/>
      <c r="S14" s="23"/>
      <c r="T14" s="23"/>
      <c r="U14" s="23"/>
      <c r="V14" s="23"/>
      <c r="W14" s="23"/>
    </row>
    <row r="15" ht="18.75" customHeight="1" spans="1:23">
      <c r="A15" s="121" t="s">
        <v>269</v>
      </c>
      <c r="B15" s="121" t="s">
        <v>272</v>
      </c>
      <c r="C15" s="21" t="s">
        <v>271</v>
      </c>
      <c r="D15" s="121" t="s">
        <v>71</v>
      </c>
      <c r="E15" s="121" t="s">
        <v>90</v>
      </c>
      <c r="F15" s="121" t="s">
        <v>91</v>
      </c>
      <c r="G15" s="121" t="s">
        <v>256</v>
      </c>
      <c r="H15" s="121" t="s">
        <v>257</v>
      </c>
      <c r="I15" s="23">
        <v>1000</v>
      </c>
      <c r="J15" s="23">
        <v>1000</v>
      </c>
      <c r="K15" s="23">
        <v>1000</v>
      </c>
      <c r="L15" s="23"/>
      <c r="M15" s="23"/>
      <c r="N15" s="23"/>
      <c r="O15" s="23"/>
      <c r="P15" s="23"/>
      <c r="Q15" s="23"/>
      <c r="R15" s="23"/>
      <c r="S15" s="23"/>
      <c r="T15" s="23"/>
      <c r="U15" s="23"/>
      <c r="V15" s="23"/>
      <c r="W15" s="23"/>
    </row>
    <row r="16" ht="18.75" customHeight="1" spans="1:23">
      <c r="A16" s="24"/>
      <c r="B16" s="24"/>
      <c r="C16" s="21" t="s">
        <v>273</v>
      </c>
      <c r="D16" s="24"/>
      <c r="E16" s="24"/>
      <c r="F16" s="24"/>
      <c r="G16" s="24"/>
      <c r="H16" s="24"/>
      <c r="I16" s="23">
        <v>20000</v>
      </c>
      <c r="J16" s="23">
        <v>20000</v>
      </c>
      <c r="K16" s="23">
        <v>20000</v>
      </c>
      <c r="L16" s="23"/>
      <c r="M16" s="23"/>
      <c r="N16" s="23"/>
      <c r="O16" s="23"/>
      <c r="P16" s="23"/>
      <c r="Q16" s="23"/>
      <c r="R16" s="23"/>
      <c r="S16" s="23"/>
      <c r="T16" s="23"/>
      <c r="U16" s="23"/>
      <c r="V16" s="23"/>
      <c r="W16" s="23"/>
    </row>
    <row r="17" ht="18.75" customHeight="1" spans="1:23">
      <c r="A17" s="121" t="s">
        <v>269</v>
      </c>
      <c r="B17" s="121" t="s">
        <v>274</v>
      </c>
      <c r="C17" s="21" t="s">
        <v>273</v>
      </c>
      <c r="D17" s="121" t="s">
        <v>71</v>
      </c>
      <c r="E17" s="121" t="s">
        <v>90</v>
      </c>
      <c r="F17" s="121" t="s">
        <v>91</v>
      </c>
      <c r="G17" s="121" t="s">
        <v>234</v>
      </c>
      <c r="H17" s="121" t="s">
        <v>235</v>
      </c>
      <c r="I17" s="23">
        <v>7000</v>
      </c>
      <c r="J17" s="23">
        <v>7000</v>
      </c>
      <c r="K17" s="23">
        <v>7000</v>
      </c>
      <c r="L17" s="23"/>
      <c r="M17" s="23"/>
      <c r="N17" s="23"/>
      <c r="O17" s="23"/>
      <c r="P17" s="23"/>
      <c r="Q17" s="23"/>
      <c r="R17" s="23"/>
      <c r="S17" s="23"/>
      <c r="T17" s="23"/>
      <c r="U17" s="23"/>
      <c r="V17" s="23"/>
      <c r="W17" s="23"/>
    </row>
    <row r="18" ht="18.75" customHeight="1" spans="1:23">
      <c r="A18" s="121" t="s">
        <v>269</v>
      </c>
      <c r="B18" s="121" t="s">
        <v>274</v>
      </c>
      <c r="C18" s="21" t="s">
        <v>273</v>
      </c>
      <c r="D18" s="121" t="s">
        <v>71</v>
      </c>
      <c r="E18" s="121" t="s">
        <v>90</v>
      </c>
      <c r="F18" s="121" t="s">
        <v>91</v>
      </c>
      <c r="G18" s="121" t="s">
        <v>243</v>
      </c>
      <c r="H18" s="121" t="s">
        <v>244</v>
      </c>
      <c r="I18" s="23">
        <v>11000</v>
      </c>
      <c r="J18" s="23">
        <v>11000</v>
      </c>
      <c r="K18" s="23">
        <v>11000</v>
      </c>
      <c r="L18" s="23"/>
      <c r="M18" s="23"/>
      <c r="N18" s="23"/>
      <c r="O18" s="23"/>
      <c r="P18" s="23"/>
      <c r="Q18" s="23"/>
      <c r="R18" s="23"/>
      <c r="S18" s="23"/>
      <c r="T18" s="23"/>
      <c r="U18" s="23"/>
      <c r="V18" s="23"/>
      <c r="W18" s="23"/>
    </row>
    <row r="19" ht="18.75" customHeight="1" spans="1:23">
      <c r="A19" s="121" t="s">
        <v>269</v>
      </c>
      <c r="B19" s="121" t="s">
        <v>274</v>
      </c>
      <c r="C19" s="21" t="s">
        <v>273</v>
      </c>
      <c r="D19" s="121" t="s">
        <v>71</v>
      </c>
      <c r="E19" s="121" t="s">
        <v>90</v>
      </c>
      <c r="F19" s="121" t="s">
        <v>91</v>
      </c>
      <c r="G19" s="121" t="s">
        <v>245</v>
      </c>
      <c r="H19" s="121" t="s">
        <v>246</v>
      </c>
      <c r="I19" s="23">
        <v>2000</v>
      </c>
      <c r="J19" s="23">
        <v>2000</v>
      </c>
      <c r="K19" s="23">
        <v>2000</v>
      </c>
      <c r="L19" s="23"/>
      <c r="M19" s="23"/>
      <c r="N19" s="23"/>
      <c r="O19" s="23"/>
      <c r="P19" s="23"/>
      <c r="Q19" s="23"/>
      <c r="R19" s="23"/>
      <c r="S19" s="23"/>
      <c r="T19" s="23"/>
      <c r="U19" s="23"/>
      <c r="V19" s="23"/>
      <c r="W19" s="23"/>
    </row>
    <row r="20" ht="18.75" customHeight="1" spans="1:23">
      <c r="A20" s="24"/>
      <c r="B20" s="24"/>
      <c r="C20" s="21" t="s">
        <v>275</v>
      </c>
      <c r="D20" s="24"/>
      <c r="E20" s="24"/>
      <c r="F20" s="24"/>
      <c r="G20" s="24"/>
      <c r="H20" s="24"/>
      <c r="I20" s="23">
        <v>10000</v>
      </c>
      <c r="J20" s="23">
        <v>10000</v>
      </c>
      <c r="K20" s="23">
        <v>10000</v>
      </c>
      <c r="L20" s="23"/>
      <c r="M20" s="23"/>
      <c r="N20" s="23"/>
      <c r="O20" s="23"/>
      <c r="P20" s="23"/>
      <c r="Q20" s="23"/>
      <c r="R20" s="23"/>
      <c r="S20" s="23"/>
      <c r="T20" s="23"/>
      <c r="U20" s="23"/>
      <c r="V20" s="23"/>
      <c r="W20" s="23"/>
    </row>
    <row r="21" ht="18.75" customHeight="1" spans="1:23">
      <c r="A21" s="121" t="s">
        <v>269</v>
      </c>
      <c r="B21" s="121" t="s">
        <v>276</v>
      </c>
      <c r="C21" s="21" t="s">
        <v>275</v>
      </c>
      <c r="D21" s="121" t="s">
        <v>71</v>
      </c>
      <c r="E21" s="121" t="s">
        <v>90</v>
      </c>
      <c r="F21" s="121" t="s">
        <v>91</v>
      </c>
      <c r="G21" s="121" t="s">
        <v>234</v>
      </c>
      <c r="H21" s="121" t="s">
        <v>235</v>
      </c>
      <c r="I21" s="23">
        <v>3000</v>
      </c>
      <c r="J21" s="23">
        <v>3000</v>
      </c>
      <c r="K21" s="23">
        <v>3000</v>
      </c>
      <c r="L21" s="23"/>
      <c r="M21" s="23"/>
      <c r="N21" s="23"/>
      <c r="O21" s="23"/>
      <c r="P21" s="23"/>
      <c r="Q21" s="23"/>
      <c r="R21" s="23"/>
      <c r="S21" s="23"/>
      <c r="T21" s="23"/>
      <c r="U21" s="23"/>
      <c r="V21" s="23"/>
      <c r="W21" s="23"/>
    </row>
    <row r="22" ht="18.75" customHeight="1" spans="1:23">
      <c r="A22" s="121" t="s">
        <v>269</v>
      </c>
      <c r="B22" s="121" t="s">
        <v>276</v>
      </c>
      <c r="C22" s="21" t="s">
        <v>275</v>
      </c>
      <c r="D22" s="121" t="s">
        <v>71</v>
      </c>
      <c r="E22" s="121" t="s">
        <v>90</v>
      </c>
      <c r="F22" s="121" t="s">
        <v>91</v>
      </c>
      <c r="G22" s="121" t="s">
        <v>243</v>
      </c>
      <c r="H22" s="121" t="s">
        <v>244</v>
      </c>
      <c r="I22" s="23">
        <v>5000</v>
      </c>
      <c r="J22" s="23">
        <v>5000</v>
      </c>
      <c r="K22" s="23">
        <v>5000</v>
      </c>
      <c r="L22" s="23"/>
      <c r="M22" s="23"/>
      <c r="N22" s="23"/>
      <c r="O22" s="23"/>
      <c r="P22" s="23"/>
      <c r="Q22" s="23"/>
      <c r="R22" s="23"/>
      <c r="S22" s="23"/>
      <c r="T22" s="23"/>
      <c r="U22" s="23"/>
      <c r="V22" s="23"/>
      <c r="W22" s="23"/>
    </row>
    <row r="23" ht="18.75" customHeight="1" spans="1:23">
      <c r="A23" s="121" t="s">
        <v>269</v>
      </c>
      <c r="B23" s="121" t="s">
        <v>276</v>
      </c>
      <c r="C23" s="21" t="s">
        <v>275</v>
      </c>
      <c r="D23" s="121" t="s">
        <v>71</v>
      </c>
      <c r="E23" s="121" t="s">
        <v>90</v>
      </c>
      <c r="F23" s="121" t="s">
        <v>91</v>
      </c>
      <c r="G23" s="121" t="s">
        <v>245</v>
      </c>
      <c r="H23" s="121" t="s">
        <v>246</v>
      </c>
      <c r="I23" s="23">
        <v>2000</v>
      </c>
      <c r="J23" s="23">
        <v>2000</v>
      </c>
      <c r="K23" s="23">
        <v>2000</v>
      </c>
      <c r="L23" s="23"/>
      <c r="M23" s="23"/>
      <c r="N23" s="23"/>
      <c r="O23" s="23"/>
      <c r="P23" s="23"/>
      <c r="Q23" s="23"/>
      <c r="R23" s="23"/>
      <c r="S23" s="23"/>
      <c r="T23" s="23"/>
      <c r="U23" s="23"/>
      <c r="V23" s="23"/>
      <c r="W23" s="23"/>
    </row>
    <row r="24" ht="18.75" customHeight="1" spans="1:23">
      <c r="A24" s="24"/>
      <c r="B24" s="24"/>
      <c r="C24" s="21" t="s">
        <v>277</v>
      </c>
      <c r="D24" s="24"/>
      <c r="E24" s="24"/>
      <c r="F24" s="24"/>
      <c r="G24" s="24"/>
      <c r="H24" s="24"/>
      <c r="I24" s="23">
        <v>10000</v>
      </c>
      <c r="J24" s="23">
        <v>10000</v>
      </c>
      <c r="K24" s="23">
        <v>10000</v>
      </c>
      <c r="L24" s="23"/>
      <c r="M24" s="23"/>
      <c r="N24" s="23"/>
      <c r="O24" s="23"/>
      <c r="P24" s="23"/>
      <c r="Q24" s="23"/>
      <c r="R24" s="23"/>
      <c r="S24" s="23"/>
      <c r="T24" s="23"/>
      <c r="U24" s="23"/>
      <c r="V24" s="23"/>
      <c r="W24" s="23"/>
    </row>
    <row r="25" ht="18.75" customHeight="1" spans="1:23">
      <c r="A25" s="121" t="s">
        <v>269</v>
      </c>
      <c r="B25" s="121" t="s">
        <v>278</v>
      </c>
      <c r="C25" s="21" t="s">
        <v>277</v>
      </c>
      <c r="D25" s="121" t="s">
        <v>71</v>
      </c>
      <c r="E25" s="121" t="s">
        <v>90</v>
      </c>
      <c r="F25" s="121" t="s">
        <v>91</v>
      </c>
      <c r="G25" s="121" t="s">
        <v>279</v>
      </c>
      <c r="H25" s="121" t="s">
        <v>280</v>
      </c>
      <c r="I25" s="23">
        <v>10000</v>
      </c>
      <c r="J25" s="23">
        <v>10000</v>
      </c>
      <c r="K25" s="23">
        <v>10000</v>
      </c>
      <c r="L25" s="23"/>
      <c r="M25" s="23"/>
      <c r="N25" s="23"/>
      <c r="O25" s="23"/>
      <c r="P25" s="23"/>
      <c r="Q25" s="23"/>
      <c r="R25" s="23"/>
      <c r="S25" s="23"/>
      <c r="T25" s="23"/>
      <c r="U25" s="23"/>
      <c r="V25" s="23"/>
      <c r="W25" s="23"/>
    </row>
    <row r="26" ht="18.75" customHeight="1" spans="1:23">
      <c r="A26" s="34" t="s">
        <v>114</v>
      </c>
      <c r="B26" s="35"/>
      <c r="C26" s="35"/>
      <c r="D26" s="35"/>
      <c r="E26" s="35"/>
      <c r="F26" s="35"/>
      <c r="G26" s="35"/>
      <c r="H26" s="36"/>
      <c r="I26" s="23">
        <v>75000</v>
      </c>
      <c r="J26" s="23">
        <v>75000</v>
      </c>
      <c r="K26" s="23">
        <v>75000</v>
      </c>
      <c r="L26" s="23"/>
      <c r="M26" s="23"/>
      <c r="N26" s="23"/>
      <c r="O26" s="23"/>
      <c r="P26" s="23"/>
      <c r="Q26" s="23"/>
      <c r="R26" s="23"/>
      <c r="S26" s="23"/>
      <c r="T26" s="23"/>
      <c r="U26" s="23"/>
      <c r="V26" s="23"/>
      <c r="W26" s="23"/>
    </row>
  </sheetData>
  <mergeCells count="28">
    <mergeCell ref="A2:W2"/>
    <mergeCell ref="A3:H3"/>
    <mergeCell ref="J4:M4"/>
    <mergeCell ref="N4:P4"/>
    <mergeCell ref="R4:W4"/>
    <mergeCell ref="A26:H2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7"/>
  <sheetViews>
    <sheetView showZeros="0" tabSelected="1" topLeftCell="A15" workbookViewId="0">
      <selection activeCell="A22" sqref="A22:A28"/>
    </sheetView>
  </sheetViews>
  <sheetFormatPr defaultColWidth="9.14285714285714" defaultRowHeight="12" customHeight="1"/>
  <cols>
    <col min="1" max="1" width="34.2761904761905" customWidth="1"/>
    <col min="2" max="2" width="48" customWidth="1"/>
    <col min="3" max="5" width="18.2761904761905" customWidth="1"/>
    <col min="6" max="6" width="12" customWidth="1"/>
    <col min="7" max="7" width="17" customWidth="1"/>
    <col min="8" max="9" width="12" customWidth="1"/>
    <col min="10" max="10" width="27.5714285714286" customWidth="1"/>
  </cols>
  <sheetData>
    <row r="1" ht="15" customHeight="1" spans="10:10">
      <c r="J1" s="86" t="s">
        <v>281</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"单位名称："&amp;"中国共产党永德县委员会机构编制委员会办公室"</f>
        <v>单位名称：中国共产党永德县委员会机构编制委员会办公室</v>
      </c>
      <c r="B3" s="3"/>
      <c r="C3" s="3"/>
      <c r="D3" s="3"/>
      <c r="E3" s="3"/>
      <c r="F3" s="52"/>
      <c r="G3" s="3"/>
      <c r="H3" s="52"/>
    </row>
    <row r="4" ht="18.75" customHeight="1" spans="1:10">
      <c r="A4" s="46" t="s">
        <v>282</v>
      </c>
      <c r="B4" s="46" t="s">
        <v>283</v>
      </c>
      <c r="C4" s="46" t="s">
        <v>284</v>
      </c>
      <c r="D4" s="46" t="s">
        <v>285</v>
      </c>
      <c r="E4" s="46" t="s">
        <v>286</v>
      </c>
      <c r="F4" s="53" t="s">
        <v>287</v>
      </c>
      <c r="G4" s="46" t="s">
        <v>288</v>
      </c>
      <c r="H4" s="53" t="s">
        <v>289</v>
      </c>
      <c r="I4" s="53" t="s">
        <v>290</v>
      </c>
      <c r="J4" s="46" t="s">
        <v>291</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7"/>
      <c r="C6" s="47"/>
      <c r="D6" s="47"/>
      <c r="E6" s="54"/>
      <c r="F6" s="55"/>
      <c r="G6" s="54"/>
      <c r="H6" s="55"/>
      <c r="I6" s="55"/>
      <c r="J6" s="54"/>
    </row>
    <row r="7" ht="18.75" customHeight="1" spans="1:10">
      <c r="A7" s="213" t="s">
        <v>277</v>
      </c>
      <c r="B7" s="117" t="s">
        <v>292</v>
      </c>
      <c r="C7" s="21" t="s">
        <v>293</v>
      </c>
      <c r="D7" s="21" t="s">
        <v>294</v>
      </c>
      <c r="E7" s="33" t="s">
        <v>295</v>
      </c>
      <c r="F7" s="21" t="s">
        <v>296</v>
      </c>
      <c r="G7" s="33" t="s">
        <v>297</v>
      </c>
      <c r="H7" s="21" t="s">
        <v>298</v>
      </c>
      <c r="I7" s="21" t="s">
        <v>299</v>
      </c>
      <c r="J7" s="33" t="s">
        <v>300</v>
      </c>
    </row>
    <row r="8" ht="18.75" customHeight="1" spans="1:10">
      <c r="A8" s="213" t="s">
        <v>277</v>
      </c>
      <c r="B8" s="118"/>
      <c r="C8" s="21" t="s">
        <v>293</v>
      </c>
      <c r="D8" s="21" t="s">
        <v>294</v>
      </c>
      <c r="E8" s="33" t="s">
        <v>301</v>
      </c>
      <c r="F8" s="21" t="s">
        <v>302</v>
      </c>
      <c r="G8" s="33" t="s">
        <v>158</v>
      </c>
      <c r="H8" s="21" t="s">
        <v>303</v>
      </c>
      <c r="I8" s="21" t="s">
        <v>299</v>
      </c>
      <c r="J8" s="33" t="s">
        <v>304</v>
      </c>
    </row>
    <row r="9" ht="18.75" customHeight="1" spans="1:10">
      <c r="A9" s="213" t="s">
        <v>277</v>
      </c>
      <c r="B9" s="118"/>
      <c r="C9" s="21" t="s">
        <v>305</v>
      </c>
      <c r="D9" s="21" t="s">
        <v>306</v>
      </c>
      <c r="E9" s="33" t="s">
        <v>307</v>
      </c>
      <c r="F9" s="21" t="s">
        <v>296</v>
      </c>
      <c r="G9" s="33" t="s">
        <v>308</v>
      </c>
      <c r="H9" s="21" t="s">
        <v>309</v>
      </c>
      <c r="I9" s="21" t="s">
        <v>310</v>
      </c>
      <c r="J9" s="33" t="s">
        <v>311</v>
      </c>
    </row>
    <row r="10" ht="18.75" customHeight="1" spans="1:10">
      <c r="A10" s="213" t="s">
        <v>277</v>
      </c>
      <c r="B10" s="118"/>
      <c r="C10" s="21" t="s">
        <v>305</v>
      </c>
      <c r="D10" s="21" t="s">
        <v>312</v>
      </c>
      <c r="E10" s="33" t="s">
        <v>313</v>
      </c>
      <c r="F10" s="21" t="s">
        <v>302</v>
      </c>
      <c r="G10" s="33" t="s">
        <v>314</v>
      </c>
      <c r="H10" s="21" t="s">
        <v>315</v>
      </c>
      <c r="I10" s="21" t="s">
        <v>299</v>
      </c>
      <c r="J10" s="33" t="s">
        <v>316</v>
      </c>
    </row>
    <row r="11" ht="18.75" customHeight="1" spans="1:10">
      <c r="A11" s="213" t="s">
        <v>277</v>
      </c>
      <c r="B11" s="119"/>
      <c r="C11" s="21" t="s">
        <v>317</v>
      </c>
      <c r="D11" s="21" t="s">
        <v>318</v>
      </c>
      <c r="E11" s="33" t="s">
        <v>318</v>
      </c>
      <c r="F11" s="21" t="s">
        <v>302</v>
      </c>
      <c r="G11" s="33" t="s">
        <v>319</v>
      </c>
      <c r="H11" s="21" t="s">
        <v>320</v>
      </c>
      <c r="I11" s="21" t="s">
        <v>299</v>
      </c>
      <c r="J11" s="33" t="s">
        <v>321</v>
      </c>
    </row>
    <row r="12" ht="18.75" customHeight="1" spans="1:10">
      <c r="A12" s="213" t="s">
        <v>271</v>
      </c>
      <c r="B12" s="117" t="s">
        <v>322</v>
      </c>
      <c r="C12" s="21" t="s">
        <v>293</v>
      </c>
      <c r="D12" s="21" t="s">
        <v>323</v>
      </c>
      <c r="E12" s="33" t="s">
        <v>324</v>
      </c>
      <c r="F12" s="21" t="s">
        <v>302</v>
      </c>
      <c r="G12" s="33" t="s">
        <v>325</v>
      </c>
      <c r="H12" s="21" t="s">
        <v>326</v>
      </c>
      <c r="I12" s="21" t="s">
        <v>299</v>
      </c>
      <c r="J12" s="33" t="s">
        <v>327</v>
      </c>
    </row>
    <row r="13" ht="18.75" customHeight="1" spans="1:10">
      <c r="A13" s="213" t="s">
        <v>271</v>
      </c>
      <c r="B13" s="118"/>
      <c r="C13" s="21" t="s">
        <v>293</v>
      </c>
      <c r="D13" s="21" t="s">
        <v>323</v>
      </c>
      <c r="E13" s="33" t="s">
        <v>328</v>
      </c>
      <c r="F13" s="21" t="s">
        <v>302</v>
      </c>
      <c r="G13" s="33" t="s">
        <v>319</v>
      </c>
      <c r="H13" s="21" t="s">
        <v>320</v>
      </c>
      <c r="I13" s="21" t="s">
        <v>299</v>
      </c>
      <c r="J13" s="33" t="s">
        <v>329</v>
      </c>
    </row>
    <row r="14" ht="18.75" customHeight="1" spans="1:10">
      <c r="A14" s="213" t="s">
        <v>271</v>
      </c>
      <c r="B14" s="118"/>
      <c r="C14" s="21" t="s">
        <v>293</v>
      </c>
      <c r="D14" s="21" t="s">
        <v>330</v>
      </c>
      <c r="E14" s="33" t="s">
        <v>331</v>
      </c>
      <c r="F14" s="21" t="s">
        <v>332</v>
      </c>
      <c r="G14" s="33" t="s">
        <v>158</v>
      </c>
      <c r="H14" s="21" t="s">
        <v>315</v>
      </c>
      <c r="I14" s="21" t="s">
        <v>310</v>
      </c>
      <c r="J14" s="33" t="s">
        <v>333</v>
      </c>
    </row>
    <row r="15" ht="18.75" customHeight="1" spans="1:10">
      <c r="A15" s="213" t="s">
        <v>271</v>
      </c>
      <c r="B15" s="118"/>
      <c r="C15" s="21" t="s">
        <v>305</v>
      </c>
      <c r="D15" s="21" t="s">
        <v>306</v>
      </c>
      <c r="E15" s="33" t="s">
        <v>334</v>
      </c>
      <c r="F15" s="21" t="s">
        <v>302</v>
      </c>
      <c r="G15" s="33" t="s">
        <v>335</v>
      </c>
      <c r="H15" s="21" t="s">
        <v>320</v>
      </c>
      <c r="I15" s="21" t="s">
        <v>299</v>
      </c>
      <c r="J15" s="33" t="s">
        <v>336</v>
      </c>
    </row>
    <row r="16" ht="18.75" customHeight="1" spans="1:10">
      <c r="A16" s="213" t="s">
        <v>271</v>
      </c>
      <c r="B16" s="119"/>
      <c r="C16" s="21" t="s">
        <v>317</v>
      </c>
      <c r="D16" s="21" t="s">
        <v>318</v>
      </c>
      <c r="E16" s="33" t="s">
        <v>318</v>
      </c>
      <c r="F16" s="21" t="s">
        <v>302</v>
      </c>
      <c r="G16" s="33" t="s">
        <v>319</v>
      </c>
      <c r="H16" s="21" t="s">
        <v>320</v>
      </c>
      <c r="I16" s="21" t="s">
        <v>310</v>
      </c>
      <c r="J16" s="33" t="s">
        <v>337</v>
      </c>
    </row>
    <row r="17" ht="18.75" customHeight="1" spans="1:10">
      <c r="A17" s="213" t="s">
        <v>275</v>
      </c>
      <c r="B17" s="117" t="s">
        <v>338</v>
      </c>
      <c r="C17" s="21" t="s">
        <v>293</v>
      </c>
      <c r="D17" s="21" t="s">
        <v>294</v>
      </c>
      <c r="E17" s="33" t="s">
        <v>339</v>
      </c>
      <c r="F17" s="21" t="s">
        <v>302</v>
      </c>
      <c r="G17" s="33" t="s">
        <v>340</v>
      </c>
      <c r="H17" s="21" t="s">
        <v>298</v>
      </c>
      <c r="I17" s="21" t="s">
        <v>299</v>
      </c>
      <c r="J17" s="33" t="s">
        <v>341</v>
      </c>
    </row>
    <row r="18" ht="18.75" customHeight="1" spans="1:10">
      <c r="A18" s="213" t="s">
        <v>275</v>
      </c>
      <c r="B18" s="118"/>
      <c r="C18" s="21" t="s">
        <v>293</v>
      </c>
      <c r="D18" s="21" t="s">
        <v>323</v>
      </c>
      <c r="E18" s="33" t="s">
        <v>342</v>
      </c>
      <c r="F18" s="21" t="s">
        <v>302</v>
      </c>
      <c r="G18" s="33" t="s">
        <v>319</v>
      </c>
      <c r="H18" s="21" t="s">
        <v>320</v>
      </c>
      <c r="I18" s="21" t="s">
        <v>299</v>
      </c>
      <c r="J18" s="33" t="s">
        <v>343</v>
      </c>
    </row>
    <row r="19" ht="18.75" customHeight="1" spans="1:10">
      <c r="A19" s="213" t="s">
        <v>275</v>
      </c>
      <c r="B19" s="118"/>
      <c r="C19" s="21" t="s">
        <v>293</v>
      </c>
      <c r="D19" s="21" t="s">
        <v>330</v>
      </c>
      <c r="E19" s="33" t="s">
        <v>344</v>
      </c>
      <c r="F19" s="21" t="s">
        <v>332</v>
      </c>
      <c r="G19" s="33" t="s">
        <v>158</v>
      </c>
      <c r="H19" s="21" t="s">
        <v>315</v>
      </c>
      <c r="I19" s="21" t="s">
        <v>299</v>
      </c>
      <c r="J19" s="33" t="s">
        <v>345</v>
      </c>
    </row>
    <row r="20" ht="18.75" customHeight="1" spans="1:10">
      <c r="A20" s="213" t="s">
        <v>275</v>
      </c>
      <c r="B20" s="118"/>
      <c r="C20" s="21" t="s">
        <v>305</v>
      </c>
      <c r="D20" s="21" t="s">
        <v>306</v>
      </c>
      <c r="E20" s="33" t="s">
        <v>346</v>
      </c>
      <c r="F20" s="21" t="s">
        <v>302</v>
      </c>
      <c r="G20" s="33" t="s">
        <v>157</v>
      </c>
      <c r="H20" s="21" t="s">
        <v>320</v>
      </c>
      <c r="I20" s="21" t="s">
        <v>299</v>
      </c>
      <c r="J20" s="33" t="s">
        <v>346</v>
      </c>
    </row>
    <row r="21" ht="18.75" customHeight="1" spans="1:10">
      <c r="A21" s="213" t="s">
        <v>275</v>
      </c>
      <c r="B21" s="119"/>
      <c r="C21" s="21" t="s">
        <v>317</v>
      </c>
      <c r="D21" s="21" t="s">
        <v>318</v>
      </c>
      <c r="E21" s="33" t="s">
        <v>318</v>
      </c>
      <c r="F21" s="21" t="s">
        <v>302</v>
      </c>
      <c r="G21" s="33" t="s">
        <v>319</v>
      </c>
      <c r="H21" s="21" t="s">
        <v>320</v>
      </c>
      <c r="I21" s="21" t="s">
        <v>310</v>
      </c>
      <c r="J21" s="33" t="s">
        <v>321</v>
      </c>
    </row>
    <row r="22" ht="18.75" customHeight="1" spans="1:10">
      <c r="A22" s="213" t="s">
        <v>268</v>
      </c>
      <c r="B22" s="117" t="s">
        <v>347</v>
      </c>
      <c r="C22" s="21" t="s">
        <v>293</v>
      </c>
      <c r="D22" s="21" t="s">
        <v>294</v>
      </c>
      <c r="E22" s="33" t="s">
        <v>348</v>
      </c>
      <c r="F22" s="21" t="s">
        <v>302</v>
      </c>
      <c r="G22" s="33" t="s">
        <v>349</v>
      </c>
      <c r="H22" s="21" t="s">
        <v>303</v>
      </c>
      <c r="I22" s="21" t="s">
        <v>299</v>
      </c>
      <c r="J22" s="33" t="s">
        <v>350</v>
      </c>
    </row>
    <row r="23" ht="18.75" customHeight="1" spans="1:10">
      <c r="A23" s="213" t="s">
        <v>268</v>
      </c>
      <c r="B23" s="118"/>
      <c r="C23" s="21" t="s">
        <v>293</v>
      </c>
      <c r="D23" s="21" t="s">
        <v>294</v>
      </c>
      <c r="E23" s="33" t="s">
        <v>351</v>
      </c>
      <c r="F23" s="21" t="s">
        <v>302</v>
      </c>
      <c r="G23" s="33" t="s">
        <v>352</v>
      </c>
      <c r="H23" s="21" t="s">
        <v>303</v>
      </c>
      <c r="I23" s="21" t="s">
        <v>299</v>
      </c>
      <c r="J23" s="33" t="s">
        <v>353</v>
      </c>
    </row>
    <row r="24" ht="18.75" customHeight="1" spans="1:10">
      <c r="A24" s="213" t="s">
        <v>268</v>
      </c>
      <c r="B24" s="118"/>
      <c r="C24" s="21" t="s">
        <v>305</v>
      </c>
      <c r="D24" s="21" t="s">
        <v>306</v>
      </c>
      <c r="E24" s="33" t="s">
        <v>354</v>
      </c>
      <c r="F24" s="21" t="s">
        <v>302</v>
      </c>
      <c r="G24" s="33" t="s">
        <v>319</v>
      </c>
      <c r="H24" s="21" t="s">
        <v>320</v>
      </c>
      <c r="I24" s="21" t="s">
        <v>299</v>
      </c>
      <c r="J24" s="33" t="s">
        <v>355</v>
      </c>
    </row>
    <row r="25" ht="18.75" customHeight="1" spans="1:10">
      <c r="A25" s="213" t="s">
        <v>268</v>
      </c>
      <c r="B25" s="118"/>
      <c r="C25" s="21" t="s">
        <v>305</v>
      </c>
      <c r="D25" s="21" t="s">
        <v>306</v>
      </c>
      <c r="E25" s="33" t="s">
        <v>356</v>
      </c>
      <c r="F25" s="21" t="s">
        <v>302</v>
      </c>
      <c r="G25" s="33" t="s">
        <v>357</v>
      </c>
      <c r="H25" s="21" t="s">
        <v>320</v>
      </c>
      <c r="I25" s="21" t="s">
        <v>299</v>
      </c>
      <c r="J25" s="33" t="s">
        <v>358</v>
      </c>
    </row>
    <row r="26" ht="18.75" customHeight="1" spans="1:10">
      <c r="A26" s="213" t="s">
        <v>268</v>
      </c>
      <c r="B26" s="118"/>
      <c r="C26" s="21" t="s">
        <v>305</v>
      </c>
      <c r="D26" s="21" t="s">
        <v>312</v>
      </c>
      <c r="E26" s="33" t="s">
        <v>359</v>
      </c>
      <c r="F26" s="21" t="s">
        <v>296</v>
      </c>
      <c r="G26" s="33" t="s">
        <v>357</v>
      </c>
      <c r="H26" s="21" t="s">
        <v>320</v>
      </c>
      <c r="I26" s="21" t="s">
        <v>310</v>
      </c>
      <c r="J26" s="33" t="s">
        <v>360</v>
      </c>
    </row>
    <row r="27" ht="18.75" customHeight="1" spans="1:10">
      <c r="A27" s="213" t="s">
        <v>268</v>
      </c>
      <c r="B27" s="118"/>
      <c r="C27" s="21" t="s">
        <v>305</v>
      </c>
      <c r="D27" s="21" t="s">
        <v>312</v>
      </c>
      <c r="E27" s="33" t="s">
        <v>361</v>
      </c>
      <c r="F27" s="21" t="s">
        <v>302</v>
      </c>
      <c r="G27" s="33" t="s">
        <v>297</v>
      </c>
      <c r="H27" s="21" t="s">
        <v>362</v>
      </c>
      <c r="I27" s="21" t="s">
        <v>299</v>
      </c>
      <c r="J27" s="33" t="s">
        <v>363</v>
      </c>
    </row>
    <row r="28" ht="18.75" customHeight="1" spans="1:10">
      <c r="A28" s="213" t="s">
        <v>268</v>
      </c>
      <c r="B28" s="119"/>
      <c r="C28" s="21" t="s">
        <v>317</v>
      </c>
      <c r="D28" s="21" t="s">
        <v>318</v>
      </c>
      <c r="E28" s="33" t="s">
        <v>318</v>
      </c>
      <c r="F28" s="21" t="s">
        <v>302</v>
      </c>
      <c r="G28" s="33" t="s">
        <v>319</v>
      </c>
      <c r="H28" s="21" t="s">
        <v>320</v>
      </c>
      <c r="I28" s="21" t="s">
        <v>310</v>
      </c>
      <c r="J28" s="33" t="s">
        <v>318</v>
      </c>
    </row>
    <row r="29" ht="18.75" customHeight="1" spans="1:10">
      <c r="A29" s="213" t="s">
        <v>273</v>
      </c>
      <c r="B29" s="117" t="s">
        <v>364</v>
      </c>
      <c r="C29" s="21" t="s">
        <v>293</v>
      </c>
      <c r="D29" s="21" t="s">
        <v>294</v>
      </c>
      <c r="E29" s="33" t="s">
        <v>365</v>
      </c>
      <c r="F29" s="21" t="s">
        <v>302</v>
      </c>
      <c r="G29" s="33" t="s">
        <v>157</v>
      </c>
      <c r="H29" s="21" t="s">
        <v>303</v>
      </c>
      <c r="I29" s="21" t="s">
        <v>299</v>
      </c>
      <c r="J29" s="33" t="s">
        <v>366</v>
      </c>
    </row>
    <row r="30" ht="18.75" customHeight="1" spans="1:10">
      <c r="A30" s="213" t="s">
        <v>273</v>
      </c>
      <c r="B30" s="118"/>
      <c r="C30" s="21" t="s">
        <v>293</v>
      </c>
      <c r="D30" s="21" t="s">
        <v>294</v>
      </c>
      <c r="E30" s="33" t="s">
        <v>367</v>
      </c>
      <c r="F30" s="21" t="s">
        <v>302</v>
      </c>
      <c r="G30" s="33" t="s">
        <v>158</v>
      </c>
      <c r="H30" s="21" t="s">
        <v>303</v>
      </c>
      <c r="I30" s="21" t="s">
        <v>299</v>
      </c>
      <c r="J30" s="33" t="s">
        <v>368</v>
      </c>
    </row>
    <row r="31" ht="18.75" customHeight="1" spans="1:10">
      <c r="A31" s="213" t="s">
        <v>273</v>
      </c>
      <c r="B31" s="118"/>
      <c r="C31" s="21" t="s">
        <v>293</v>
      </c>
      <c r="D31" s="21" t="s">
        <v>323</v>
      </c>
      <c r="E31" s="33" t="s">
        <v>369</v>
      </c>
      <c r="F31" s="21" t="s">
        <v>302</v>
      </c>
      <c r="G31" s="33" t="s">
        <v>319</v>
      </c>
      <c r="H31" s="21" t="s">
        <v>320</v>
      </c>
      <c r="I31" s="21" t="s">
        <v>299</v>
      </c>
      <c r="J31" s="33" t="s">
        <v>370</v>
      </c>
    </row>
    <row r="32" ht="18.75" customHeight="1" spans="1:10">
      <c r="A32" s="213" t="s">
        <v>273</v>
      </c>
      <c r="B32" s="118"/>
      <c r="C32" s="21" t="s">
        <v>293</v>
      </c>
      <c r="D32" s="21" t="s">
        <v>323</v>
      </c>
      <c r="E32" s="33" t="s">
        <v>371</v>
      </c>
      <c r="F32" s="21" t="s">
        <v>302</v>
      </c>
      <c r="G32" s="33" t="s">
        <v>357</v>
      </c>
      <c r="H32" s="21" t="s">
        <v>320</v>
      </c>
      <c r="I32" s="21" t="s">
        <v>299</v>
      </c>
      <c r="J32" s="33" t="s">
        <v>372</v>
      </c>
    </row>
    <row r="33" ht="18.75" customHeight="1" spans="1:10">
      <c r="A33" s="213" t="s">
        <v>273</v>
      </c>
      <c r="B33" s="118"/>
      <c r="C33" s="21" t="s">
        <v>293</v>
      </c>
      <c r="D33" s="21" t="s">
        <v>330</v>
      </c>
      <c r="E33" s="33" t="s">
        <v>373</v>
      </c>
      <c r="F33" s="21" t="s">
        <v>302</v>
      </c>
      <c r="G33" s="33" t="s">
        <v>335</v>
      </c>
      <c r="H33" s="21" t="s">
        <v>320</v>
      </c>
      <c r="I33" s="21" t="s">
        <v>299</v>
      </c>
      <c r="J33" s="33" t="s">
        <v>374</v>
      </c>
    </row>
    <row r="34" ht="18.75" customHeight="1" spans="1:10">
      <c r="A34" s="213" t="s">
        <v>273</v>
      </c>
      <c r="B34" s="118"/>
      <c r="C34" s="21" t="s">
        <v>305</v>
      </c>
      <c r="D34" s="21" t="s">
        <v>306</v>
      </c>
      <c r="E34" s="33" t="s">
        <v>375</v>
      </c>
      <c r="F34" s="21" t="s">
        <v>296</v>
      </c>
      <c r="G34" s="33" t="s">
        <v>308</v>
      </c>
      <c r="H34" s="21" t="s">
        <v>309</v>
      </c>
      <c r="I34" s="21" t="s">
        <v>310</v>
      </c>
      <c r="J34" s="33" t="s">
        <v>376</v>
      </c>
    </row>
    <row r="35" ht="18.75" customHeight="1" spans="1:10">
      <c r="A35" s="213" t="s">
        <v>273</v>
      </c>
      <c r="B35" s="118"/>
      <c r="C35" s="21" t="s">
        <v>305</v>
      </c>
      <c r="D35" s="21" t="s">
        <v>312</v>
      </c>
      <c r="E35" s="33" t="s">
        <v>377</v>
      </c>
      <c r="F35" s="21" t="s">
        <v>296</v>
      </c>
      <c r="G35" s="33" t="s">
        <v>319</v>
      </c>
      <c r="H35" s="21" t="s">
        <v>320</v>
      </c>
      <c r="I35" s="21" t="s">
        <v>310</v>
      </c>
      <c r="J35" s="33" t="s">
        <v>378</v>
      </c>
    </row>
    <row r="36" ht="18.75" customHeight="1" spans="1:10">
      <c r="A36" s="213" t="s">
        <v>273</v>
      </c>
      <c r="B36" s="118"/>
      <c r="C36" s="21" t="s">
        <v>305</v>
      </c>
      <c r="D36" s="21" t="s">
        <v>312</v>
      </c>
      <c r="E36" s="33" t="s">
        <v>379</v>
      </c>
      <c r="F36" s="21" t="s">
        <v>302</v>
      </c>
      <c r="G36" s="33" t="s">
        <v>297</v>
      </c>
      <c r="H36" s="21" t="s">
        <v>362</v>
      </c>
      <c r="I36" s="21" t="s">
        <v>299</v>
      </c>
      <c r="J36" s="33" t="s">
        <v>380</v>
      </c>
    </row>
    <row r="37" ht="18.75" customHeight="1" spans="1:10">
      <c r="A37" s="213" t="s">
        <v>273</v>
      </c>
      <c r="B37" s="119"/>
      <c r="C37" s="21" t="s">
        <v>317</v>
      </c>
      <c r="D37" s="21" t="s">
        <v>318</v>
      </c>
      <c r="E37" s="33" t="s">
        <v>318</v>
      </c>
      <c r="F37" s="21" t="s">
        <v>296</v>
      </c>
      <c r="G37" s="33" t="s">
        <v>319</v>
      </c>
      <c r="H37" s="21" t="s">
        <v>320</v>
      </c>
      <c r="I37" s="21" t="s">
        <v>310</v>
      </c>
      <c r="J37" s="33" t="s">
        <v>337</v>
      </c>
    </row>
  </sheetData>
  <mergeCells count="12">
    <mergeCell ref="A2:J2"/>
    <mergeCell ref="A3:H3"/>
    <mergeCell ref="A7:A11"/>
    <mergeCell ref="A12:A16"/>
    <mergeCell ref="A17:A21"/>
    <mergeCell ref="A22:A28"/>
    <mergeCell ref="A29:A37"/>
    <mergeCell ref="B7:B11"/>
    <mergeCell ref="B12:B16"/>
    <mergeCell ref="B17:B21"/>
    <mergeCell ref="B22:B28"/>
    <mergeCell ref="B29:B37"/>
  </mergeCells>
  <printOptions horizontalCentered="1"/>
  <pageMargins left="1" right="1" top="0.75" bottom="0.75" header="0" footer="0"/>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2025-03-12T06:47:00Z</dcterms:created>
  <dcterms:modified xsi:type="dcterms:W3CDTF">2025-03-20T08:10:09Z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80C87CC6585D44C4A6FABB94EC6675E3_12</vt:lpwstr>
  </property>
  <property fmtid="{D5CDD505-2E9C-101B-9397-08002B2CF9AE}" pid="3" name="KSOProductBuildVer">
    <vt:lpwstr>2052-12.1.0.17145</vt:lpwstr>
  </property>
</Properties>
</file>