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<sst xmlns="http://schemas.openxmlformats.org/spreadsheetml/2006/main" count="2110" uniqueCount="571">
  <si>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</si>
  <si>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</si>
  <si>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</si>
  <si>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</si>
  <si>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</si>
  <si>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</si>
  <si>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</si>
  <si>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</si>
  <si>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</si>
  <si>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</si>
  <si>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</si>
  <si>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</si>
  <si>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</si>
  <si>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</si>
  <si>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</si>
  <si>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</si>
  <si>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</si>
  <si>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</si>
  <si>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</si>
  <si>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</si>
  <si>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</si>
  <si>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</si>
  <si>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</si>
  <si>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</si>
  <si>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</si>
  <si>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</si>
  <si>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</si>
  <si>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</si>
  <si>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</si>
  <si>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</si>
  <si>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</si>
  <si>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</si>
  <si>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</si>
  <si>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</si>
  <si>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</si>
  <si>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</si>
  <si>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</si>
  <si>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</si>
  <si>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</si>
  <si>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</si>
  <si>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</si>
  <si>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</si>
  <si>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</si>
  <si>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</si>
  <si>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</si>
  <si>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</si>
  <si>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</si>
  <si>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</si>
  <si>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</si>
  <si>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</si>
  <si>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</si>
  <si>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</si>
  <si>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</si>
  <si>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</si>
  <si>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</si>
  <si>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</si>
  <si>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</si>
  <si>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</si>
  <si>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</si>
  <si>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</si>
  <si>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</si>
  <si>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</si>
  <si>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</si>
  <si>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</si>
  <si>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</si>
  <si>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</si>
  <si>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</si>
  <si>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</si>
  <si>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</si>
  <si>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</si>
  <si>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602001</t>
  </si>
  <si>
    <t>永德县第一完全中学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</si>
  <si>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</si>
  <si>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</si>
  <si>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</si>
  <si>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</si>
  <si>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</si>
  <si>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</si>
  <si>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</si>
  <si>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</si>
  <si>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</si>
  <si>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</si>
  <si>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</si>
  <si>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</si>
  <si>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</si>
  <si>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</si>
  <si>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</si>
  <si>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</si>
  <si>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</si>
  <si>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</si>
  <si>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2050204</t>
  </si>
  <si>
    <t>高中教育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</si>
  <si>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</si>
  <si>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</si>
  <si>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</si>
  <si>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</si>
  <si>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</si>
  <si>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</si>
  <si>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</si>
  <si>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</si>
  <si>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</si>
  <si>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</si>
  <si>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</si>
  <si>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</si>
  <si>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</si>
  <si>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</si>
  <si>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</si>
  <si>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</si>
  <si>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</si>
  <si>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</si>
  <si>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</si>
  <si>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</si>
  <si>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</si>
  <si>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</si>
  <si>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</si>
  <si>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</si>
  <si>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</si>
  <si>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</si>
  <si>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</si>
  <si>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</si>
  <si>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</si>
  <si>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</si>
  <si>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</si>
  <si>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</si>
  <si>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</si>
  <si>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</si>
  <si>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</si>
  <si>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</si>
  <si>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</si>
  <si>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</si>
  <si>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</si>
  <si>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</si>
  <si>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</si>
  <si>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</si>
  <si>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</si>
  <si>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</si>
  <si>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</si>
  <si>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</si>
  <si>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</si>
  <si>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</si>
  <si>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</si>
  <si>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</si>
  <si>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</si>
  <si>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</si>
  <si>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</si>
  <si>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</si>
  <si>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</si>
  <si>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</si>
  <si>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</si>
  <si>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</si>
  <si>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</si>
  <si>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</si>
  <si>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</si>
  <si>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</si>
  <si>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</si>
  <si>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</si>
  <si>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</si>
  <si>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</si>
  <si>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</si>
  <si>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</si>
  <si>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</si>
  <si>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</si>
  <si>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</si>
  <si>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</si>
  <si>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</si>
  <si>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</si>
  <si>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</si>
  <si>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</si>
  <si>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</si>
  <si>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</si>
  <si>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</si>
  <si>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</si>
  <si>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</si>
  <si>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</si>
  <si>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</si>
  <si>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</si>
  <si>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</si>
  <si>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</si>
  <si>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</si>
  <si>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</si>
  <si>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</si>
  <si>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</si>
  <si>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</si>
  <si>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</si>
  <si>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</si>
  <si>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</si>
  <si>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</si>
  <si>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</si>
  <si>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</si>
  <si>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</si>
  <si>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</si>
  <si>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</si>
  <si>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</si>
  <si>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</si>
  <si>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</si>
  <si>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</si>
  <si>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</si>
  <si>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530923210000000018790</t>
  </si>
  <si>
    <t>事业单位工资支出</t>
  </si>
  <si>
    <t>30101</t>
  </si>
  <si>
    <t>基本工资</t>
  </si>
  <si>
    <t>30102</t>
  </si>
  <si>
    <t>津贴补贴</t>
  </si>
  <si>
    <t>2130104</t>
  </si>
  <si>
    <t>事业运行</t>
  </si>
  <si>
    <t>530923231100001414205</t>
  </si>
  <si>
    <t>事业人员参照公务员规范后绩效奖</t>
  </si>
  <si>
    <t>30107</t>
  </si>
  <si>
    <t>绩效工资</t>
  </si>
  <si>
    <t>530923210000000018791</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</si>
  <si>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</si>
  <si>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</si>
  <si>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</si>
  <si>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</si>
  <si>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</si>
  <si>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</si>
  <si>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</si>
  <si>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</si>
  <si>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</si>
  <si>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</si>
  <si>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</si>
  <si>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30112</t>
  </si>
  <si>
    <t>其他社会保障缴费</t>
  </si>
  <si>
    <t>530923210000000018792</t>
  </si>
  <si>
    <t>30113</t>
  </si>
  <si>
    <t>530923241100002328025</t>
  </si>
  <si>
    <t>教育人才援建边疆帮扶永德经费支出</t>
  </si>
  <si>
    <t>30199</t>
  </si>
  <si>
    <t>其他工资福利支出</t>
  </si>
  <si>
    <t>530923251100003800998</t>
  </si>
  <si>
    <t>编外人员工资支出</t>
  </si>
  <si>
    <t>530923221100000490756</t>
  </si>
  <si>
    <t>工会经费</t>
  </si>
  <si>
    <t>30228</t>
  </si>
  <si>
    <t>530923210000000018798</t>
  </si>
  <si>
    <t>离退休公用经费</t>
  </si>
  <si>
    <t>30299</t>
  </si>
  <si>
    <t>其他商品和服务支出</t>
  </si>
  <si>
    <t>530923210000000019805</t>
  </si>
  <si>
    <t>退休费</t>
  </si>
  <si>
    <t>30302</t>
  </si>
  <si>
    <t>530923231100001331485</t>
  </si>
  <si>
    <t>机关事业单位职工及军人抚恤补助</t>
  </si>
  <si>
    <t>30305</t>
  </si>
  <si>
    <t>生活补助</t>
  </si>
  <si>
    <t>预算05-1表</t>
  </si>
  <si>
    <t>项目分类</t>
  </si>
  <si>
    <t>项目单位</t>
  </si>
  <si>
    <t>经济科目编码</t>
  </si>
  <si>
    <t>经济科目名称</t>
  </si>
  <si>
    <t>本年拨款</t>
  </si>
  <si>
    <t>其中：本次下达</t>
  </si>
  <si>
    <t>城乡义务教育公用经费县级专项资金</t>
  </si>
  <si>
    <t>民生类</t>
  </si>
  <si>
    <t>530923210000000017664</t>
  </si>
  <si>
    <t>30201</t>
  </si>
  <si>
    <t>办公费</t>
  </si>
  <si>
    <t>城乡义务教育家庭经济困难学生生活补助县级资金</t>
  </si>
  <si>
    <t>530923251100003973065</t>
  </si>
  <si>
    <t>30308</t>
  </si>
  <si>
    <t>助学金</t>
  </si>
  <si>
    <t>伙食费专项资金</t>
  </si>
  <si>
    <t>事业发展类</t>
  </si>
  <si>
    <t>530923251100003769876</t>
  </si>
  <si>
    <t>普通高中财政专户管理专项资金</t>
  </si>
  <si>
    <t>530923231100002455219</t>
  </si>
  <si>
    <t>30211</t>
  </si>
  <si>
    <t>差旅费</t>
  </si>
  <si>
    <t>普通高中国家助学金县级资金</t>
  </si>
  <si>
    <t>530923251100003972804</t>
  </si>
  <si>
    <t>普通高中教育免学杂费补助县级专项资金</t>
  </si>
  <si>
    <t>530923210000000018377</t>
  </si>
  <si>
    <t>普通高中日常公用经费专项资金</t>
  </si>
  <si>
    <t>530923210000000022051</t>
  </si>
  <si>
    <t>30213</t>
  </si>
  <si>
    <t>维修（护）费</t>
  </si>
  <si>
    <t>30216</t>
  </si>
  <si>
    <t>培训费</t>
  </si>
  <si>
    <t>30217</t>
  </si>
  <si>
    <t>30231</t>
  </si>
  <si>
    <t>公务用车运行维护费</t>
  </si>
  <si>
    <t>31002</t>
  </si>
  <si>
    <t>办公设备购置</t>
  </si>
  <si>
    <t>30209</t>
  </si>
  <si>
    <t>物业管理费</t>
  </si>
  <si>
    <t>30239</t>
  </si>
  <si>
    <t>其他交通费用</t>
  </si>
  <si>
    <t>普通高中生均公用经费县级专项资金</t>
  </si>
  <si>
    <t>530923210000000018417</t>
  </si>
  <si>
    <t>30205</t>
  </si>
  <si>
    <t>水费</t>
  </si>
  <si>
    <t>30206</t>
  </si>
  <si>
    <t>电费</t>
  </si>
  <si>
    <t>30207</t>
  </si>
  <si>
    <t>邮电费</t>
  </si>
  <si>
    <t>普通高中脱贫家庭经济困难学生生活费补助县级专项资金</t>
  </si>
  <si>
    <t>530923231100001323785</t>
  </si>
  <si>
    <t>校服采购专项资金</t>
  </si>
  <si>
    <t>530923251100003768631</t>
  </si>
  <si>
    <t>义务教育课后服务费专项资金</t>
  </si>
  <si>
    <t>530923231100002321898</t>
  </si>
  <si>
    <t>预算05-2表</t>
  </si>
  <si>
    <t>单位名称、项目名称</t>
  </si>
  <si>
    <t>项目年度绩效目标</t>
  </si>
  <si>
    <t>一级指标</t>
  </si>
  <si>
    <t>二级指标</t>
  </si>
  <si>
    <t>三级指标</t>
  </si>
  <si>
    <t>指标性质</t>
  </si>
  <si>
    <t>指标值</t>
  </si>
  <si>
    <t>度量单位</t>
  </si>
  <si>
    <t>指标属性</t>
  </si>
  <si>
    <t>指标内容</t>
  </si>
  <si>
    <t>按上级相关要求通过正规的采购方式采购4749套校服，确保所有在校学生的统一着装符合国家有关安全技术规范及标准。</t>
  </si>
  <si>
    <t>产出指标</t>
  </si>
  <si>
    <t>数量指标</t>
  </si>
  <si>
    <t>采购校服套数</t>
  </si>
  <si>
    <t>&gt;=</t>
  </si>
  <si>
    <t>4749</t>
  </si>
  <si>
    <t>套</t>
  </si>
  <si>
    <t>定量指标</t>
  </si>
  <si>
    <t>所需采购的校服数量</t>
  </si>
  <si>
    <t>质量指标</t>
  </si>
  <si>
    <t>基本安全技术标准</t>
  </si>
  <si>
    <t>GB18401</t>
  </si>
  <si>
    <t>%</t>
  </si>
  <si>
    <t>定性指标</t>
  </si>
  <si>
    <t>采购校服的基本安全技术规范</t>
  </si>
  <si>
    <t>产品安全技术规范</t>
  </si>
  <si>
    <t>GB31701</t>
  </si>
  <si>
    <t>采购校服的婴幼儿及儿童纺织产品安全技术规范</t>
  </si>
  <si>
    <t>中小学生校服标准</t>
  </si>
  <si>
    <t>GB-T31888</t>
  </si>
  <si>
    <t>采购校服执行的国家标准</t>
  </si>
  <si>
    <t>效益指标</t>
  </si>
  <si>
    <t>可持续影响</t>
  </si>
  <si>
    <t>单套校服正常使用年限</t>
  </si>
  <si>
    <t>1.0</t>
  </si>
  <si>
    <t>年</t>
  </si>
  <si>
    <t>校服正常使用年限</t>
  </si>
  <si>
    <t>满意度指标</t>
  </si>
  <si>
    <t>服务对象满意度</t>
  </si>
  <si>
    <t>学生满意度</t>
  </si>
  <si>
    <t>90</t>
  </si>
  <si>
    <t>在校学生对采购校服质量、技术标准等满意程度。</t>
  </si>
  <si>
    <t>根据《永德县发展和改革局关于印发义务教育阶段课后服务收费标准的通知》（永发改价发〔2022〕110号）文件精神向义务教育阶段在校愿接受课后服务的学生收取课后服务费，按《关于印发永德县中小学课后服务费管理办法（试行）的通知》（永教体联发〔2023〕1号）文件使用好收取的课后服务费，让在校义务教育学生享受到优质、高效的课后服务，减轻义务教育阶段学生和家长的课后服务经济负担。</t>
  </si>
  <si>
    <t>学生每天参加课后服务时长</t>
  </si>
  <si>
    <t>80</t>
  </si>
  <si>
    <t>分钟</t>
  </si>
  <si>
    <t>课后服务时长</t>
  </si>
  <si>
    <t>参与课后服务学生数</t>
  </si>
  <si>
    <t>1000</t>
  </si>
  <si>
    <t>人</t>
  </si>
  <si>
    <t>获补对象数</t>
  </si>
  <si>
    <t>100</t>
  </si>
  <si>
    <t>反映获补助人员、企业的数量情况,也适用补贴、资助等形式的补助</t>
  </si>
  <si>
    <t>家庭经济困难学生覆盖率</t>
  </si>
  <si>
    <t>义务教育家庭经济困难学生“应享尽享”</t>
  </si>
  <si>
    <t>课程数量</t>
  </si>
  <si>
    <t>10</t>
  </si>
  <si>
    <t>门</t>
  </si>
  <si>
    <t>课程力求丰富多彩种类齐全</t>
  </si>
  <si>
    <t>教育教学质量</t>
  </si>
  <si>
    <t>=</t>
  </si>
  <si>
    <t>明显提升</t>
  </si>
  <si>
    <t>教育教学质量提升得程度</t>
  </si>
  <si>
    <t>时效指标</t>
  </si>
  <si>
    <t>课后补助发放及时率</t>
  </si>
  <si>
    <t>95</t>
  </si>
  <si>
    <t>反映参与课后服务教师补助按时发放情况</t>
  </si>
  <si>
    <t>课后服务年度</t>
  </si>
  <si>
    <t>学生享受课后服务年限</t>
  </si>
  <si>
    <t>师生满意度</t>
  </si>
  <si>
    <t>师生对课后服务满意程度</t>
  </si>
  <si>
    <t>家长满意度</t>
  </si>
  <si>
    <t>家长对课后服务满意程度</t>
  </si>
  <si>
    <t>1.使用普通高中生均公用经费及时采购日常办公用品、办公设备，改善普通高中办公条件，办公效率提高30%以上；
2.加强校舍、设备、家具用具、教具维护维修及保养，保证校内资产使用率达90%以上；
3.开展教师培训工作，确保每次培训合格率达100%，全面提高在校教师的专业素养及教学水平；
4.继续推进绿美校园建设，年末使校园绿化面积致少增加200平方米，力争校园绿化面积达38%。</t>
  </si>
  <si>
    <t>购置资产数量</t>
  </si>
  <si>
    <t>30</t>
  </si>
  <si>
    <t>台（套）</t>
  </si>
  <si>
    <t>反映购置数量完成情况。</t>
  </si>
  <si>
    <t>普通高中教育受助学生数</t>
  </si>
  <si>
    <t>2800</t>
  </si>
  <si>
    <t>在校接受普通高中教育学生总人数</t>
  </si>
  <si>
    <t>年度内培训教师人数</t>
  </si>
  <si>
    <t>人次</t>
  </si>
  <si>
    <t>反映预算年度内学校参加各类培训的教师人次</t>
  </si>
  <si>
    <t>资产验收通过率</t>
  </si>
  <si>
    <t>99</t>
  </si>
  <si>
    <t>反映设备购置的产品质量情况。
验收通过率=（通过验收的购置数量/购置总数量）*100%。</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</si>
  <si>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</si>
  <si>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</si>
  <si>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</si>
  <si>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</si>
  <si>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购置资产设备利用率</t>
  </si>
  <si>
    <t>98</t>
  </si>
  <si>
    <t>反映设备利用情况。
设备利用率=（投入使用设备数/购置设备总数）*100%。</t>
  </si>
  <si>
    <t>绿化存活率</t>
  </si>
  <si>
    <t>反映绿化存活的情况。绿化存活率=存活绿化数（面积）/总绿化数（面积）*100%</t>
  </si>
  <si>
    <t>零星修缮验收合格率</t>
  </si>
  <si>
    <t>反映零星修缮达标的情况。零星修缮验收合格率=零星修缮验收合格数量/零星修缮提交验收数量*100%</t>
  </si>
  <si>
    <t>培训费支出比例</t>
  </si>
  <si>
    <t>普通高中教师培训费全年支出控制比例</t>
  </si>
  <si>
    <t>零星修缮（维修）及时率</t>
  </si>
  <si>
    <t>96</t>
  </si>
  <si>
    <t>反映零星修缮（维修）及时的情况。零星修缮（维修）及时率=在规定时间内完成零星修缮（维修）数量/报修数量*100%</t>
  </si>
  <si>
    <t>资金到位率</t>
  </si>
  <si>
    <t>50</t>
  </si>
  <si>
    <t>年度内普通高中生均公用经费拨款到位情况</t>
  </si>
  <si>
    <t>社会效益</t>
  </si>
  <si>
    <t>补助对象政策知晓率</t>
  </si>
  <si>
    <t>普通高中在校学生对生均公用经费相关政策知晓率应大于98%</t>
  </si>
  <si>
    <t>学生巩固率</t>
  </si>
  <si>
    <t>普通高中学生巩固率应高于90%</t>
  </si>
  <si>
    <t>公用经补助年限</t>
  </si>
  <si>
    <t>&lt;=</t>
  </si>
  <si>
    <t>生均公用经费最长补助年限</t>
  </si>
  <si>
    <t>使用人员满意度</t>
  </si>
  <si>
    <t>反映服务对象对购置设备的整体满意情况。
使用人员满意度=（对购置设备满意的人数/问卷调查人数）*100%。</t>
  </si>
  <si>
    <t>受益人员满意度</t>
  </si>
  <si>
    <t>学生及家长等受益人员满意程度。</t>
  </si>
  <si>
    <t>参训人员满意度</t>
  </si>
  <si>
    <t>反映参训人员对培训内容、讲师授课、课程设置和培训效果等的满意度。
参训人员满意度=（对培训整体满意的参训人数/参训总人数）*100%</t>
  </si>
  <si>
    <t>按125元/月·人或62.5元/月·人的标准为800位城乡义务教育家庭经济困难在校学生发放生活补助，同时为8个少小民族发放人均250元/年的生活补助，一定程度改善其生活状况，确保城乡义务教育家庭经济困难学生不因贫失学。</t>
  </si>
  <si>
    <t>补助对象数</t>
  </si>
  <si>
    <t>反映获补助人员、企业的数量情况，也适用补贴、资助等形式的补助。</t>
  </si>
  <si>
    <t>政策宣传次数</t>
  </si>
  <si>
    <t>次</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</si>
  <si>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</si>
  <si>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</si>
  <si>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</si>
  <si>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到位资金发放及时率</t>
  </si>
  <si>
    <t>反映发放单位及时发放到位补助资金的情况。
发放及时率=在时限内发放资金/应发放资金*100%</t>
  </si>
  <si>
    <t>政策知晓率</t>
  </si>
  <si>
    <t>反映补助政策的宣传效果情况。
政策知晓率=调查中补助政策知晓人数/调查总人数*100%</t>
  </si>
  <si>
    <t>受益对象满意度</t>
  </si>
  <si>
    <t>92</t>
  </si>
  <si>
    <t>反映获补助受益对象的满意程度。</t>
  </si>
  <si>
    <t>1.年度内享受普通高中国家助学金人数不低于在校学生30%，实现普通高中阶段建档立卡学生全部享受一档助学金，建档立卡学生全覆盖。
2.年度内计划发放普通高中助学金56983.5元。
3.以云南省精准扶贫大数据管理平台相关数据为依据，做好全校普通高中建档立卡贫困户学生及其他贫困学生的助学金发放工作。
4.发挥财政资金引导作用，结合精准扶贫、精准脱贫的要求，做到受助对象精准，及时发放经费，缓解普通高中建档立卡贫困户经济压力，确保扶贫政策落实到位。</t>
  </si>
  <si>
    <t>国家助学金获补对象数</t>
  </si>
  <si>
    <t>900</t>
  </si>
  <si>
    <t>反映普通高中国家助学金最低补补人数</t>
  </si>
  <si>
    <t>反映2025年内到位资金发放率应达95%</t>
  </si>
  <si>
    <t>受助学生及家长社会调查满意度不低于90%</t>
  </si>
  <si>
    <t>1.使用普通高中日常公用经费及时采购日常办公用品、办公设备，改善普通高中办公条件，办公效率提高60%以上；
2.加强校舍、设备、家具用具、教具维护维修及保养，保证校内资产使用率达90%以上；
3.开展教师培训工作，确保每次培训合格率达100%，全面提高在校教师的专业素养及教学水平；
4.继续推进绿美校园建设，年末使校园绿化面积致少增加100平方米，力争校园绿化面积达38%；
5.按时发放编外长期聘用人员生活补助，使其全身心投入到后勤保障工作中，确保校园环境卫生及安保工作正常有序开展。</t>
  </si>
  <si>
    <t>购置计划完成率</t>
  </si>
  <si>
    <t>反映部门购置计划执行情况购置计划执行情况。
购置计划完成率=（实际购置交付装备数量/计划购置交付装备数量）*100%。</t>
  </si>
  <si>
    <t>购置设备数量</t>
  </si>
  <si>
    <t>培训参加人次</t>
  </si>
  <si>
    <t>反映预算部门（单位）组织开展各类培训的人次。</t>
  </si>
  <si>
    <t>普通高中教育学生数</t>
  </si>
  <si>
    <t>验收通过率</t>
  </si>
  <si>
    <t>购置设备利用率</t>
  </si>
  <si>
    <t>经费到位率</t>
  </si>
  <si>
    <t>连续接受普通高中教育年限</t>
  </si>
  <si>
    <t>反映普通高在校学生接受普通高中教育的最大年限</t>
  </si>
  <si>
    <t>服务受益人员满意度</t>
  </si>
  <si>
    <t>反映保安、保洁、餐饮服务、绿化养护服务受益人员满意程度。</t>
  </si>
  <si>
    <t>社会调查满意度</t>
  </si>
  <si>
    <t>享受普通高中学生生均公用经费补助学生社会调查满意度。</t>
  </si>
  <si>
    <t>1.实施食堂大宗物资政府采购，降低义务教育阶段学生伙食成本，使餐标控制在8元/餐.生之内。
2.菜品采购种类多样化，每周内采购的蔬菜不能出现3次及以上重复，保证学生营养均衡，科学善食。</t>
  </si>
  <si>
    <t>每周采购蔬菜种类</t>
  </si>
  <si>
    <t>种</t>
  </si>
  <si>
    <t>每周至少采购蔬菜的种类</t>
  </si>
  <si>
    <t>餐标</t>
  </si>
  <si>
    <t>8</t>
  </si>
  <si>
    <t>元/人</t>
  </si>
  <si>
    <t>学生每餐的最高伙食标准控制数</t>
  </si>
  <si>
    <t>入库蔬菜达标率</t>
  </si>
  <si>
    <t>义教学生持续享受年限</t>
  </si>
  <si>
    <t>义务教育阶段学生可持续享受服务的年限</t>
  </si>
  <si>
    <t>接受服务学生和老师对食堂的总体满意程度</t>
  </si>
  <si>
    <t>为35名普通高中脱贫家庭经济困难学生每年发放2500元/生的生活补助，减轻其家庭经济负担，缓解其学习过程中的部分生活圧力，使普通高中阶段脱贫家庭经济困难学生入学率达100%。</t>
  </si>
  <si>
    <t>获补学生人数</t>
  </si>
  <si>
    <t>兑现准确率</t>
  </si>
  <si>
    <t>反映补助准确发放的情况。
补助兑现准确率=补助兑付额/应付额*100%</t>
  </si>
  <si>
    <t>获补覆盖率</t>
  </si>
  <si>
    <t>反映应补对象的实际覆盖比率
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</si>
  <si>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</si>
  <si>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</si>
  <si>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</si>
  <si>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</si>
  <si>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经济效益</t>
  </si>
  <si>
    <t>带动人均增收</t>
  </si>
  <si>
    <t>337.5</t>
  </si>
  <si>
    <t>元/人年</t>
  </si>
  <si>
    <t>反映补助带动人均增收的情况。</t>
  </si>
  <si>
    <t>困难学生生活改善程度</t>
  </si>
  <si>
    <t>'一定程度改善</t>
  </si>
  <si>
    <t>级</t>
  </si>
  <si>
    <t>反映项目实施产生的效益</t>
  </si>
  <si>
    <t>学生、家长抽样调查满意度</t>
  </si>
  <si>
    <t>反映服务对象对所提供的服务满意程度</t>
  </si>
  <si>
    <t>1.免除城乡义务教育阶段1800名学生的学杂费，确保义务教育阶段入学率达100%；
2.按相关规定使用城乡义务教育公用经费采购日常办公用品，义务教育阶段办公效率提高10%。</t>
  </si>
  <si>
    <t>受助学生人数</t>
  </si>
  <si>
    <t>1809</t>
  </si>
  <si>
    <t>反映单位在校学生的情况。</t>
  </si>
  <si>
    <t>初中寄宿生</t>
  </si>
  <si>
    <t>1500</t>
  </si>
  <si>
    <t>反映单位寄宿学生的情况。</t>
  </si>
  <si>
    <t>随班就读及送教下乡学生数</t>
  </si>
  <si>
    <t>4</t>
  </si>
  <si>
    <t>反映单位在校特殊教育学生的情况。</t>
  </si>
  <si>
    <t>初中生均标准</t>
  </si>
  <si>
    <t>25.38</t>
  </si>
  <si>
    <t>反映县级配套标准情况</t>
  </si>
  <si>
    <t>寄宿生生均标准</t>
  </si>
  <si>
    <t>8.1</t>
  </si>
  <si>
    <t>特殊教育生均补助标准</t>
  </si>
  <si>
    <t>162</t>
  </si>
  <si>
    <t>补助资金当年到位率</t>
  </si>
  <si>
    <t>反映年度内资金到位情况</t>
  </si>
  <si>
    <t>初中毛入学率</t>
  </si>
  <si>
    <t>反映初中在校生数占相应学龄人口总数比例</t>
  </si>
  <si>
    <t>九年义务教育巩固率</t>
  </si>
  <si>
    <t>反映接受九年义务教育入学人数与毕业人数的百分比</t>
  </si>
  <si>
    <t>接受测评学生满意度</t>
  </si>
  <si>
    <t>接受测评家长满意度</t>
  </si>
  <si>
    <t>免除657名普通高中脱贫家庭经济困难学生学费，减轻普通高中脱贫家庭经济困难学生及其家庭的经济压力，使普通高中脱贫家庭经济困难学生0辍学。</t>
  </si>
  <si>
    <t>638</t>
  </si>
  <si>
    <t>获补覆盖率=实际获得补助人数（企业数）/申请符合标准人数（企业数）*100%</t>
  </si>
  <si>
    <t>补助资金到位率</t>
  </si>
  <si>
    <t>32.4</t>
  </si>
  <si>
    <t>元</t>
  </si>
  <si>
    <t>生活状况改善程度</t>
  </si>
  <si>
    <t>一定程度改善</t>
  </si>
  <si>
    <t>反映补助促进受助对象生活状况改善的情况。</t>
  </si>
  <si>
    <t>预算06表</t>
  </si>
  <si>
    <t>政府性基金预算支出预算表</t>
  </si>
  <si>
    <t>单位名称：临沧市发展和改革委员会</t>
  </si>
  <si>
    <t>本年政府性基金预算支出</t>
  </si>
  <si>
    <r>
      <rPr>
        <sz val="9"/>
        <color rgb="FF000000"/>
        <rFont val="宋体"/>
        <charset val="134"/>
      </rPr>
      <t>本单位</t>
    </r>
    <r>
      <rPr>
        <sz val="9"/>
        <color rgb="FF000000"/>
        <rFont val="Microsoft YaHei UI"/>
        <charset val="134"/>
      </rPr>
      <t>2025</t>
    </r>
    <r>
      <rPr>
        <sz val="9"/>
        <color rgb="FF000000"/>
        <rFont val="宋体"/>
        <charset val="134"/>
      </rPr>
      <t>年无政府性基金预算支出预算，本表无数据，因此公开空表。</t>
    </r>
  </si>
  <si>
    <t>预算07表</t>
  </si>
  <si>
    <t>预算项目</t>
  </si>
  <si>
    <t>采购项目</t>
  </si>
  <si>
    <t>采购目录</t>
  </si>
  <si>
    <t>计量
单位</t>
  </si>
  <si>
    <t>数量</t>
  </si>
  <si>
    <t>面向中小企业预留资金</t>
  </si>
  <si>
    <t>政府性
基金</t>
  </si>
  <si>
    <t>国有资本经营收益</t>
  </si>
  <si>
    <t>财政专户管理的收入</t>
  </si>
  <si>
    <r>
      <rPr>
        <sz val="9"/>
        <color rgb="FF000000"/>
        <rFont val="宋体"/>
        <charset val="134"/>
      </rPr>
      <t>本单位</t>
    </r>
    <r>
      <rPr>
        <sz val="9"/>
        <color rgb="FF000000"/>
        <rFont val="Microsoft YaHei UI"/>
        <charset val="134"/>
      </rPr>
      <t>2025</t>
    </r>
    <r>
      <rPr>
        <sz val="9"/>
        <color rgb="FF000000"/>
        <rFont val="宋体"/>
        <charset val="134"/>
      </rPr>
      <t>年无政府采购预算，本表无数据，因此公开空表。</t>
    </r>
  </si>
  <si>
    <t>预算08表</t>
  </si>
  <si>
    <t>政府购买服务项目</t>
  </si>
  <si>
    <t>政府购买服务目录</t>
  </si>
  <si>
    <r>
      <rPr>
        <sz val="9"/>
        <color rgb="FF000000"/>
        <rFont val="宋体"/>
        <charset val="134"/>
      </rPr>
      <t>本单位</t>
    </r>
    <r>
      <rPr>
        <sz val="9"/>
        <color rgb="FF000000"/>
        <rFont val="Microsoft YaHei UI"/>
        <charset val="134"/>
      </rPr>
      <t>2025</t>
    </r>
    <r>
      <rPr>
        <sz val="9"/>
        <color rgb="FF000000"/>
        <rFont val="宋体"/>
        <charset val="134"/>
      </rPr>
      <t>年无政府购买服务预算，本表无数据，因此公开空表。</t>
    </r>
  </si>
  <si>
    <t>预算09-1表</t>
  </si>
  <si>
    <t>单位名称（项目）</t>
  </si>
  <si>
    <t>地区</t>
  </si>
  <si>
    <t>政府性基金</t>
  </si>
  <si>
    <t>-</t>
  </si>
  <si>
    <r>
      <rPr>
        <sz val="9"/>
        <color rgb="FF000000"/>
        <rFont val="宋体"/>
        <charset val="134"/>
      </rPr>
      <t>本单位</t>
    </r>
    <r>
      <rPr>
        <sz val="9"/>
        <color rgb="FF000000"/>
        <rFont val="Microsoft YaHei UI"/>
        <charset val="134"/>
      </rPr>
      <t>2025</t>
    </r>
    <r>
      <rPr>
        <sz val="9"/>
        <color rgb="FF000000"/>
        <rFont val="宋体"/>
        <charset val="134"/>
      </rPr>
      <t>年无县对下转移支付预算，本表无数据，因此公开空表。</t>
    </r>
  </si>
  <si>
    <t>预算09-2表</t>
  </si>
  <si>
    <t>预算10表</t>
  </si>
  <si>
    <t>资产类别</t>
  </si>
  <si>
    <t>资产分类代码.名称</t>
  </si>
  <si>
    <t>资产名称</t>
  </si>
  <si>
    <t>计量单位</t>
  </si>
  <si>
    <t>财政部门批复数（元）</t>
  </si>
  <si>
    <t>单价</t>
  </si>
  <si>
    <t>金额</t>
  </si>
  <si>
    <r>
      <rPr>
        <sz val="9"/>
        <color rgb="FF000000"/>
        <rFont val="宋体"/>
        <charset val="134"/>
      </rPr>
      <t>本单位</t>
    </r>
    <r>
      <rPr>
        <sz val="9"/>
        <color rgb="FF000000"/>
        <rFont val="Microsoft YaHei UI"/>
        <charset val="134"/>
      </rPr>
      <t>2025</t>
    </r>
    <r>
      <rPr>
        <sz val="9"/>
        <color rgb="FF000000"/>
        <rFont val="宋体"/>
        <charset val="134"/>
      </rPr>
      <t>年无新增资产配置预算，本表无数据，因此公开空表。</t>
    </r>
  </si>
  <si>
    <t>预算11表</t>
  </si>
  <si>
    <t>上级补助</t>
  </si>
  <si>
    <r>
      <rPr>
        <sz val="9"/>
        <color rgb="FF000000"/>
        <rFont val="宋体"/>
        <charset val="134"/>
      </rPr>
      <t>本单位</t>
    </r>
    <r>
      <rPr>
        <sz val="9"/>
        <color rgb="FF000000"/>
        <rFont val="Microsoft YaHei UI"/>
        <charset val="134"/>
      </rPr>
      <t>2025</t>
    </r>
    <r>
      <rPr>
        <sz val="9"/>
        <color rgb="FF000000"/>
        <rFont val="宋体"/>
        <charset val="134"/>
      </rPr>
      <t>年转移支付补助项目支出预算按上级下达数执行，年初未进行预算，本表无数据，因此公开空表。</t>
    </r>
  </si>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</sst>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10">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8" fontId="16" fillId="0" borderId="7" xfId="0" applyNumberFormat="1" applyFont="1" applyBorder="1" applyAlignment="1" applyProtection="1">
      <alignment horizontal="right" vertical="center"/>
    </xf>
    <xf numFmtId="178"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8"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I19" sqref="I19"/>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9" t="s">
        <v>0</v>
      </c>
    </row>
    <row r="2" ht="36" customHeight="1" spans="1:4">
      <c r="A2" s="5" t="str">
        <f>"2025"&amp;"年部门财务收支预算总表"</f>
        <v>2025年部门财务收支预算总表</v>
      </c>
      <c r="B2" s="203"/>
      <c r="C2" s="203"/>
      <c r="D2" s="203"/>
    </row>
    <row r="3" ht="18.75" customHeight="1" spans="1:4">
      <c r="A3" s="41" t="str">
        <f>"单位名称："&amp;"永德县第一完全中学"</f>
        <v>单位名称：永德县第一完全中学</v>
      </c>
      <c r="B3" s="204"/>
      <c r="C3" s="204"/>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1" t="s">
        <v>6</v>
      </c>
      <c r="B7" s="23">
        <v>59428290.39</v>
      </c>
      <c r="C7" s="131" t="s">
        <v>7</v>
      </c>
      <c r="D7" s="23"/>
    </row>
    <row r="8" ht="18.75" customHeight="1" spans="1:4">
      <c r="A8" s="131" t="s">
        <v>8</v>
      </c>
      <c r="B8" s="23"/>
      <c r="C8" s="131" t="s">
        <v>9</v>
      </c>
      <c r="D8" s="23"/>
    </row>
    <row r="9" ht="18.75" customHeight="1" spans="1:4">
      <c r="A9" s="131" t="s">
        <v>10</v>
      </c>
      <c r="B9" s="23"/>
      <c r="C9" s="131" t="s">
        <v>11</v>
      </c>
      <c r="D9" s="23"/>
    </row>
    <row r="10" ht="18.75" customHeight="1" spans="1:4">
      <c r="A10" s="131" t="s">
        <v>12</v>
      </c>
      <c r="B10" s="23">
        <v>5670800</v>
      </c>
      <c r="C10" s="131" t="s">
        <v>13</v>
      </c>
      <c r="D10" s="23"/>
    </row>
    <row r="11" ht="18.75" customHeight="1" spans="1:4">
      <c r="A11" s="205" t="s">
        <v>14</v>
      </c>
      <c r="B11" s="23">
        <v>12820000</v>
      </c>
      <c r="C11" s="162" t="s">
        <v>15</v>
      </c>
      <c r="D11" s="23">
        <v>65342164.5</v>
      </c>
    </row>
    <row r="12" ht="18.75" customHeight="1" spans="1:4">
      <c r="A12" s="165" t="s">
        <v>16</v>
      </c>
      <c r="B12" s="23"/>
      <c r="C12" s="164" t="s">
        <v>17</v>
      </c>
      <c r="D12" s="23"/>
    </row>
    <row r="13" ht="18.75" customHeight="1" spans="1:4">
      <c r="A13" s="165" t="s">
        <v>18</v>
      </c>
      <c r="B13" s="23"/>
      <c r="C13" s="164" t="s">
        <v>19</v>
      </c>
      <c r="D13" s="23"/>
    </row>
    <row r="14" ht="18.75" customHeight="1" spans="1:4">
      <c r="A14" s="165" t="s">
        <v>20</v>
      </c>
      <c r="B14" s="23"/>
      <c r="C14" s="164" t="s">
        <v>21</v>
      </c>
      <c r="D14" s="23">
        <v>7194338.67</v>
      </c>
    </row>
    <row r="15" ht="18.75" customHeight="1" spans="1:4">
      <c r="A15" s="165" t="s">
        <v>22</v>
      </c>
      <c r="B15" s="23"/>
      <c r="C15" s="164" t="s">
        <v>23</v>
      </c>
      <c r="D15" s="23">
        <v>2530641.76</v>
      </c>
    </row>
    <row r="16" ht="18.75" customHeight="1" spans="1:4">
      <c r="A16" s="165" t="s">
        <v>24</v>
      </c>
      <c r="B16" s="23">
        <v>12820000</v>
      </c>
      <c r="C16" s="165" t="s">
        <v>25</v>
      </c>
      <c r="D16" s="23"/>
    </row>
    <row r="17" ht="18.75" customHeight="1" spans="1:4">
      <c r="A17" s="165" t="s">
        <v>26</v>
      </c>
      <c r="B17" s="23"/>
      <c r="C17" s="165" t="s">
        <v>27</v>
      </c>
      <c r="D17" s="23"/>
    </row>
    <row r="18" ht="18.75" customHeight="1" spans="1:4">
      <c r="A18" s="166" t="s">
        <v>26</v>
      </c>
      <c r="B18" s="23"/>
      <c r="C18" s="164" t="s">
        <v>28</v>
      </c>
      <c r="D18" s="23"/>
    </row>
    <row r="19" ht="18.75" customHeight="1" spans="1:4">
      <c r="A19" s="166" t="s">
        <v>26</v>
      </c>
      <c r="B19" s="23"/>
      <c r="C19" s="164" t="s">
        <v>29</v>
      </c>
      <c r="D19" s="23"/>
    </row>
    <row r="20" ht="18.75" customHeight="1" spans="1:4">
      <c r="A20" s="166" t="s">
        <v>26</v>
      </c>
      <c r="B20" s="23"/>
      <c r="C20" s="164" t="s">
        <v>30</v>
      </c>
      <c r="D20" s="23"/>
    </row>
    <row r="21" ht="18.75" customHeight="1" spans="1:4">
      <c r="A21" s="166" t="s">
        <v>26</v>
      </c>
      <c r="B21" s="23"/>
      <c r="C21" s="164" t="s">
        <v>31</v>
      </c>
      <c r="D21" s="23"/>
    </row>
    <row r="22" ht="18.75" customHeight="1" spans="1:4">
      <c r="A22" s="166" t="s">
        <v>26</v>
      </c>
      <c r="B22" s="23"/>
      <c r="C22" s="164" t="s">
        <v>32</v>
      </c>
      <c r="D22" s="23"/>
    </row>
    <row r="23" ht="18.75" customHeight="1" spans="1:4">
      <c r="A23" s="166" t="s">
        <v>26</v>
      </c>
      <c r="B23" s="23"/>
      <c r="C23" s="164" t="s">
        <v>33</v>
      </c>
      <c r="D23" s="23"/>
    </row>
    <row r="24" ht="18.75" customHeight="1" spans="1:4">
      <c r="A24" s="166" t="s">
        <v>26</v>
      </c>
      <c r="B24" s="23"/>
      <c r="C24" s="164" t="s">
        <v>34</v>
      </c>
      <c r="D24" s="23"/>
    </row>
    <row r="25" ht="18.75" customHeight="1" spans="1:4">
      <c r="A25" s="166" t="s">
        <v>26</v>
      </c>
      <c r="B25" s="23"/>
      <c r="C25" s="164" t="s">
        <v>35</v>
      </c>
      <c r="D25" s="23">
        <v>3953065.91</v>
      </c>
    </row>
    <row r="26" ht="18.75" customHeight="1" spans="1:4">
      <c r="A26" s="166" t="s">
        <v>26</v>
      </c>
      <c r="B26" s="23"/>
      <c r="C26" s="164" t="s">
        <v>36</v>
      </c>
      <c r="D26" s="23"/>
    </row>
    <row r="27" ht="18.75" customHeight="1" spans="1:4">
      <c r="A27" s="166" t="s">
        <v>26</v>
      </c>
      <c r="B27" s="23"/>
      <c r="C27" s="164" t="s">
        <v>37</v>
      </c>
      <c r="D27" s="23"/>
    </row>
    <row r="28" ht="18.75" customHeight="1" spans="1:4">
      <c r="A28" s="166" t="s">
        <v>26</v>
      </c>
      <c r="B28" s="23"/>
      <c r="C28" s="164" t="s">
        <v>38</v>
      </c>
      <c r="D28" s="23"/>
    </row>
    <row r="29" ht="18.75" customHeight="1" spans="1:4">
      <c r="A29" s="166" t="s">
        <v>26</v>
      </c>
      <c r="B29" s="23"/>
      <c r="C29" s="164" t="s">
        <v>39</v>
      </c>
      <c r="D29" s="23"/>
    </row>
    <row r="30" ht="18.75" customHeight="1" spans="1:4">
      <c r="A30" s="167" t="s">
        <v>26</v>
      </c>
      <c r="B30" s="23"/>
      <c r="C30" s="165" t="s">
        <v>40</v>
      </c>
      <c r="D30" s="23"/>
    </row>
    <row r="31" ht="18.75" customHeight="1" spans="1:4">
      <c r="A31" s="167" t="s">
        <v>26</v>
      </c>
      <c r="B31" s="23"/>
      <c r="C31" s="165" t="s">
        <v>41</v>
      </c>
      <c r="D31" s="23"/>
    </row>
    <row r="32" ht="18.75" customHeight="1" spans="1:4">
      <c r="A32" s="167" t="s">
        <v>26</v>
      </c>
      <c r="B32" s="23"/>
      <c r="C32" s="165" t="s">
        <v>42</v>
      </c>
      <c r="D32" s="23"/>
    </row>
    <row r="33" ht="18.75" customHeight="1" spans="1:4">
      <c r="A33" s="206"/>
      <c r="B33" s="168"/>
      <c r="C33" s="165" t="s">
        <v>43</v>
      </c>
      <c r="D33" s="23"/>
    </row>
    <row r="34" ht="18.75" customHeight="1" spans="1:4">
      <c r="A34" s="206" t="s">
        <v>44</v>
      </c>
      <c r="B34" s="168">
        <f>SUM(B7:B11)</f>
        <v>77919090.39</v>
      </c>
      <c r="C34" s="207" t="s">
        <v>45</v>
      </c>
      <c r="D34" s="168">
        <v>79020210.84</v>
      </c>
    </row>
    <row r="35" ht="18.75" customHeight="1" spans="1:4">
      <c r="A35" s="208" t="s">
        <v>46</v>
      </c>
      <c r="B35" s="23">
        <v>3121120.45</v>
      </c>
      <c r="C35" s="131" t="s">
        <v>47</v>
      </c>
      <c r="D35" s="23">
        <v>2020000</v>
      </c>
    </row>
    <row r="36" ht="18.75" customHeight="1" spans="1:4">
      <c r="A36" s="208" t="s">
        <v>48</v>
      </c>
      <c r="B36" s="23"/>
      <c r="C36" s="131" t="s">
        <v>48</v>
      </c>
      <c r="D36" s="23"/>
    </row>
    <row r="37" ht="18.75" customHeight="1" spans="1:4">
      <c r="A37" s="208" t="s">
        <v>49</v>
      </c>
      <c r="B37" s="23">
        <f>B35-B36</f>
        <v>3121120.45</v>
      </c>
      <c r="C37" s="131" t="s">
        <v>50</v>
      </c>
      <c r="D37" s="23">
        <v>2020000</v>
      </c>
    </row>
    <row r="38" ht="18.75" customHeight="1" spans="1:4">
      <c r="A38" s="209" t="s">
        <v>51</v>
      </c>
      <c r="B38" s="168">
        <f t="shared" ref="B38:D38" si="0">B34+B35</f>
        <v>81040210.84</v>
      </c>
      <c r="C38" s="207" t="s">
        <v>52</v>
      </c>
      <c r="D38" s="168">
        <f t="shared" si="0"/>
        <v>81040210.84</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18" sqref="D1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9" t="s">
        <v>526</v>
      </c>
    </row>
    <row r="2" ht="32.25" customHeight="1" spans="1:6">
      <c r="A2" s="100" t="str">
        <f>"2025"&amp;"年部门政府性基金预算支出预算表"</f>
        <v>2025年部门政府性基金预算支出预算表</v>
      </c>
      <c r="B2" s="101" t="s">
        <v>527</v>
      </c>
      <c r="C2" s="102"/>
      <c r="D2" s="103"/>
      <c r="E2" s="103"/>
      <c r="F2" s="103"/>
    </row>
    <row r="3" ht="18.75" customHeight="1" spans="1:6">
      <c r="A3" s="7" t="str">
        <f>"单位名称："&amp;"永德县第一完全中学"</f>
        <v>单位名称：永德县第一完全中学</v>
      </c>
      <c r="B3" s="7" t="s">
        <v>528</v>
      </c>
      <c r="C3" s="97"/>
      <c r="D3" s="99"/>
      <c r="E3" s="99"/>
      <c r="F3" s="39" t="s">
        <v>1</v>
      </c>
    </row>
    <row r="4" ht="18.75" customHeight="1" spans="1:6">
      <c r="A4" s="104" t="s">
        <v>180</v>
      </c>
      <c r="B4" s="105" t="s">
        <v>73</v>
      </c>
      <c r="C4" s="106" t="s">
        <v>74</v>
      </c>
      <c r="D4" s="13" t="s">
        <v>529</v>
      </c>
      <c r="E4" s="13"/>
      <c r="F4" s="14"/>
    </row>
    <row r="5" ht="18.75" customHeight="1" spans="1:6">
      <c r="A5" s="107"/>
      <c r="B5" s="108"/>
      <c r="C5" s="94"/>
      <c r="D5" s="93" t="s">
        <v>56</v>
      </c>
      <c r="E5" s="93" t="s">
        <v>75</v>
      </c>
      <c r="F5" s="93" t="s">
        <v>76</v>
      </c>
    </row>
    <row r="6" ht="18.75" customHeight="1" spans="1:6">
      <c r="A6" s="107">
        <v>1</v>
      </c>
      <c r="B6" s="109" t="s">
        <v>161</v>
      </c>
      <c r="C6" s="94">
        <v>3</v>
      </c>
      <c r="D6" s="93">
        <v>4</v>
      </c>
      <c r="E6" s="93">
        <v>5</v>
      </c>
      <c r="F6" s="93">
        <v>6</v>
      </c>
    </row>
    <row r="7" ht="18.75" customHeight="1" spans="1:6">
      <c r="A7" s="110"/>
      <c r="B7" s="81"/>
      <c r="C7" s="81"/>
      <c r="D7" s="23"/>
      <c r="E7" s="23"/>
      <c r="F7" s="23"/>
    </row>
    <row r="8" ht="18.75" customHeight="1" spans="1:6">
      <c r="A8" s="110"/>
      <c r="B8" s="81"/>
      <c r="C8" s="81"/>
      <c r="D8" s="23"/>
      <c r="E8" s="23"/>
      <c r="F8" s="23"/>
    </row>
    <row r="9" ht="18.75" customHeight="1" spans="1:6">
      <c r="A9" s="111" t="s">
        <v>118</v>
      </c>
      <c r="B9" s="112" t="s">
        <v>118</v>
      </c>
      <c r="C9" s="113" t="s">
        <v>118</v>
      </c>
      <c r="D9" s="23"/>
      <c r="E9" s="23"/>
      <c r="F9" s="23"/>
    </row>
    <row r="10" customHeight="1" spans="1:1">
      <c r="A10" s="37" t="s">
        <v>530</v>
      </c>
    </row>
  </sheetData>
  <mergeCells count="7">
    <mergeCell ref="A2:F2"/>
    <mergeCell ref="A3:C3"/>
    <mergeCell ref="D4:F4"/>
    <mergeCell ref="A9:C9"/>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showZeros="0" workbookViewId="0">
      <selection activeCell="B17" sqref="B17"/>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8"/>
      <c r="P1" s="38"/>
      <c r="Q1" s="39" t="s">
        <v>531</v>
      </c>
    </row>
    <row r="2" ht="35.25" customHeight="1" spans="1:17">
      <c r="A2" s="57"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"单位名称："&amp;"永德县第一完全中学"</f>
        <v>单位名称：永德县第一完全中学</v>
      </c>
      <c r="B3" s="92"/>
      <c r="C3" s="92"/>
      <c r="D3" s="92"/>
      <c r="E3" s="92"/>
      <c r="F3" s="92"/>
      <c r="G3" s="92"/>
      <c r="H3" s="92"/>
      <c r="I3" s="92"/>
      <c r="J3" s="92"/>
      <c r="O3" s="62"/>
      <c r="P3" s="62"/>
      <c r="Q3" s="39" t="s">
        <v>167</v>
      </c>
    </row>
    <row r="4" ht="18.75" customHeight="1" spans="1:17">
      <c r="A4" s="11" t="s">
        <v>532</v>
      </c>
      <c r="B4" s="71" t="s">
        <v>533</v>
      </c>
      <c r="C4" s="71" t="s">
        <v>534</v>
      </c>
      <c r="D4" s="71" t="s">
        <v>535</v>
      </c>
      <c r="E4" s="71" t="s">
        <v>536</v>
      </c>
      <c r="F4" s="71" t="s">
        <v>537</v>
      </c>
      <c r="G4" s="44" t="s">
        <v>187</v>
      </c>
      <c r="H4" s="44"/>
      <c r="I4" s="44"/>
      <c r="J4" s="44"/>
      <c r="K4" s="73"/>
      <c r="L4" s="44"/>
      <c r="M4" s="44"/>
      <c r="N4" s="44"/>
      <c r="O4" s="63"/>
      <c r="P4" s="73"/>
      <c r="Q4" s="45"/>
    </row>
    <row r="5" ht="18.75" customHeight="1" spans="1:17">
      <c r="A5" s="16"/>
      <c r="B5" s="74"/>
      <c r="C5" s="74"/>
      <c r="D5" s="74"/>
      <c r="E5" s="74"/>
      <c r="F5" s="74"/>
      <c r="G5" s="74" t="s">
        <v>56</v>
      </c>
      <c r="H5" s="74" t="s">
        <v>59</v>
      </c>
      <c r="I5" s="74" t="s">
        <v>538</v>
      </c>
      <c r="J5" s="74" t="s">
        <v>539</v>
      </c>
      <c r="K5" s="75" t="s">
        <v>540</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195</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c r="B8" s="80"/>
      <c r="C8" s="80"/>
      <c r="D8" s="80"/>
      <c r="E8" s="95"/>
      <c r="F8" s="23"/>
      <c r="G8" s="23"/>
      <c r="H8" s="23"/>
      <c r="I8" s="23"/>
      <c r="J8" s="23"/>
      <c r="K8" s="23"/>
      <c r="L8" s="23"/>
      <c r="M8" s="23"/>
      <c r="N8" s="23"/>
      <c r="O8" s="23"/>
      <c r="P8" s="23"/>
      <c r="Q8" s="23"/>
    </row>
    <row r="9" ht="18.75" customHeight="1" spans="1:17">
      <c r="A9" s="79"/>
      <c r="B9" s="80"/>
      <c r="C9" s="80"/>
      <c r="D9" s="80"/>
      <c r="E9" s="96"/>
      <c r="F9" s="23"/>
      <c r="G9" s="23"/>
      <c r="H9" s="23"/>
      <c r="I9" s="23"/>
      <c r="J9" s="23"/>
      <c r="K9" s="23"/>
      <c r="L9" s="23"/>
      <c r="M9" s="23"/>
      <c r="N9" s="23"/>
      <c r="O9" s="23"/>
      <c r="P9" s="23"/>
      <c r="Q9" s="23"/>
    </row>
    <row r="10" ht="18.75" customHeight="1" spans="1:17">
      <c r="A10" s="82" t="s">
        <v>118</v>
      </c>
      <c r="B10" s="83"/>
      <c r="C10" s="83"/>
      <c r="D10" s="83"/>
      <c r="E10" s="95"/>
      <c r="F10" s="23"/>
      <c r="G10" s="23"/>
      <c r="H10" s="23"/>
      <c r="I10" s="23"/>
      <c r="J10" s="23"/>
      <c r="K10" s="23"/>
      <c r="L10" s="23"/>
      <c r="M10" s="23"/>
      <c r="N10" s="23"/>
      <c r="O10" s="23"/>
      <c r="P10" s="23"/>
      <c r="Q10" s="23"/>
    </row>
    <row r="11" customHeight="1" spans="1:1">
      <c r="A11" s="37" t="s">
        <v>541</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8"/>
      <c r="M1" s="85"/>
      <c r="N1" s="86" t="s">
        <v>542</v>
      </c>
    </row>
    <row r="2" ht="34.5" customHeight="1" spans="1:14">
      <c r="A2" s="40" t="str">
        <f>"2025"&amp;"年部门政府购买服务预算表"</f>
        <v>2025年部门政府购买服务预算表</v>
      </c>
      <c r="B2" s="68"/>
      <c r="C2" s="51"/>
      <c r="D2" s="68"/>
      <c r="E2" s="68"/>
      <c r="F2" s="68"/>
      <c r="G2" s="68"/>
      <c r="H2" s="69"/>
      <c r="I2" s="68"/>
      <c r="J2" s="68"/>
      <c r="K2" s="68"/>
      <c r="L2" s="51"/>
      <c r="M2" s="69"/>
      <c r="N2" s="68"/>
    </row>
    <row r="3" ht="18.75" customHeight="1" spans="1:14">
      <c r="A3" s="58" t="str">
        <f>"单位名称："&amp;"永德县第一完全中学"</f>
        <v>单位名称：永德县第一完全中学</v>
      </c>
      <c r="B3" s="59"/>
      <c r="C3" s="70"/>
      <c r="D3" s="59"/>
      <c r="E3" s="59"/>
      <c r="F3" s="59"/>
      <c r="G3" s="59"/>
      <c r="H3" s="67"/>
      <c r="I3" s="61"/>
      <c r="J3" s="61"/>
      <c r="K3" s="61"/>
      <c r="L3" s="62"/>
      <c r="M3" s="87"/>
      <c r="N3" s="86" t="s">
        <v>167</v>
      </c>
    </row>
    <row r="4" ht="18.75" customHeight="1" spans="1:14">
      <c r="A4" s="11" t="s">
        <v>532</v>
      </c>
      <c r="B4" s="71" t="s">
        <v>543</v>
      </c>
      <c r="C4" s="72" t="s">
        <v>544</v>
      </c>
      <c r="D4" s="44" t="s">
        <v>187</v>
      </c>
      <c r="E4" s="44"/>
      <c r="F4" s="44"/>
      <c r="G4" s="44"/>
      <c r="H4" s="73"/>
      <c r="I4" s="44"/>
      <c r="J4" s="44"/>
      <c r="K4" s="44"/>
      <c r="L4" s="63"/>
      <c r="M4" s="73"/>
      <c r="N4" s="45"/>
    </row>
    <row r="5" ht="18.75" customHeight="1" spans="1:14">
      <c r="A5" s="16"/>
      <c r="B5" s="74"/>
      <c r="C5" s="75"/>
      <c r="D5" s="74" t="s">
        <v>56</v>
      </c>
      <c r="E5" s="74" t="s">
        <v>59</v>
      </c>
      <c r="F5" s="74" t="s">
        <v>538</v>
      </c>
      <c r="G5" s="74" t="s">
        <v>539</v>
      </c>
      <c r="H5" s="75" t="s">
        <v>540</v>
      </c>
      <c r="I5" s="88" t="s">
        <v>78</v>
      </c>
      <c r="J5" s="88"/>
      <c r="K5" s="88"/>
      <c r="L5" s="89"/>
      <c r="M5" s="90"/>
      <c r="N5" s="76"/>
    </row>
    <row r="6" ht="26.25" customHeight="1" spans="1:14">
      <c r="A6" s="18"/>
      <c r="B6" s="76"/>
      <c r="C6" s="77"/>
      <c r="D6" s="76"/>
      <c r="E6" s="76"/>
      <c r="F6" s="76"/>
      <c r="G6" s="76"/>
      <c r="H6" s="77"/>
      <c r="I6" s="76" t="s">
        <v>58</v>
      </c>
      <c r="J6" s="76" t="s">
        <v>65</v>
      </c>
      <c r="K6" s="76" t="s">
        <v>195</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118</v>
      </c>
      <c r="B10" s="83"/>
      <c r="C10" s="84"/>
      <c r="D10" s="23"/>
      <c r="E10" s="23"/>
      <c r="F10" s="23"/>
      <c r="G10" s="23"/>
      <c r="H10" s="23"/>
      <c r="I10" s="23"/>
      <c r="J10" s="23"/>
      <c r="K10" s="23"/>
      <c r="L10" s="23"/>
      <c r="M10" s="23"/>
      <c r="N10" s="23"/>
    </row>
    <row r="11" customHeight="1" spans="1:1">
      <c r="A11" s="37" t="s">
        <v>545</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B18" sqref="B18"/>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8"/>
      <c r="H1" s="38"/>
      <c r="I1" s="38" t="s">
        <v>546</v>
      </c>
    </row>
    <row r="2" ht="27.75" customHeight="1" spans="1:9">
      <c r="A2" s="57" t="str">
        <f>"2025"&amp;"年县对下转移支付预算表"</f>
        <v>2025年县对下转移支付预算表</v>
      </c>
      <c r="B2" s="6"/>
      <c r="C2" s="6"/>
      <c r="D2" s="6"/>
      <c r="E2" s="6"/>
      <c r="F2" s="6"/>
      <c r="G2" s="51"/>
      <c r="H2" s="51"/>
      <c r="I2" s="6"/>
    </row>
    <row r="3" ht="18.75" customHeight="1" spans="1:9">
      <c r="A3" s="58" t="str">
        <f>"单位名称："&amp;"永德县第一完全中学"</f>
        <v>单位名称：永德县第一完全中学</v>
      </c>
      <c r="B3" s="59"/>
      <c r="C3" s="59"/>
      <c r="D3" s="60"/>
      <c r="E3" s="61"/>
      <c r="G3" s="62"/>
      <c r="H3" s="62"/>
      <c r="I3" s="38" t="s">
        <v>167</v>
      </c>
    </row>
    <row r="4" ht="18.75" customHeight="1" spans="1:9">
      <c r="A4" s="30" t="s">
        <v>547</v>
      </c>
      <c r="B4" s="12" t="s">
        <v>187</v>
      </c>
      <c r="C4" s="13"/>
      <c r="D4" s="13"/>
      <c r="E4" s="12" t="s">
        <v>548</v>
      </c>
      <c r="F4" s="13"/>
      <c r="G4" s="63"/>
      <c r="H4" s="63"/>
      <c r="I4" s="14"/>
    </row>
    <row r="5" ht="18.75" customHeight="1" spans="1:9">
      <c r="A5" s="32"/>
      <c r="B5" s="31" t="s">
        <v>56</v>
      </c>
      <c r="C5" s="11" t="s">
        <v>59</v>
      </c>
      <c r="D5" s="64" t="s">
        <v>549</v>
      </c>
      <c r="E5" s="65" t="s">
        <v>550</v>
      </c>
      <c r="F5" s="65" t="s">
        <v>550</v>
      </c>
      <c r="G5" s="65" t="s">
        <v>550</v>
      </c>
      <c r="H5" s="65" t="s">
        <v>550</v>
      </c>
      <c r="I5" s="65" t="s">
        <v>550</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s="37" t="s">
        <v>551</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22" sqref="C22"/>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8" t="s">
        <v>552</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"单位名称："&amp;"永德县第一完全中学"</f>
        <v>单位名称：永德县第一完全中学</v>
      </c>
      <c r="B3" s="3"/>
      <c r="C3" s="3"/>
      <c r="D3" s="3"/>
      <c r="E3" s="3"/>
      <c r="F3" s="37"/>
      <c r="G3" s="3"/>
      <c r="H3" s="37"/>
    </row>
    <row r="4" ht="18.75" customHeight="1" spans="1:10">
      <c r="A4" s="46" t="s">
        <v>302</v>
      </c>
      <c r="B4" s="46" t="s">
        <v>303</v>
      </c>
      <c r="C4" s="46" t="s">
        <v>304</v>
      </c>
      <c r="D4" s="46" t="s">
        <v>305</v>
      </c>
      <c r="E4" s="46" t="s">
        <v>306</v>
      </c>
      <c r="F4" s="52" t="s">
        <v>307</v>
      </c>
      <c r="G4" s="46" t="s">
        <v>308</v>
      </c>
      <c r="H4" s="52" t="s">
        <v>309</v>
      </c>
      <c r="I4" s="52" t="s">
        <v>310</v>
      </c>
      <c r="J4" s="46" t="s">
        <v>311</v>
      </c>
    </row>
    <row r="5" ht="18.75" customHeight="1" spans="1:10">
      <c r="A5" s="46">
        <v>1</v>
      </c>
      <c r="B5" s="46">
        <v>2</v>
      </c>
      <c r="C5" s="46">
        <v>3</v>
      </c>
      <c r="D5" s="46">
        <v>4</v>
      </c>
      <c r="E5" s="46">
        <v>5</v>
      </c>
      <c r="F5" s="52">
        <v>6</v>
      </c>
      <c r="G5" s="46">
        <v>7</v>
      </c>
      <c r="H5" s="52">
        <v>8</v>
      </c>
      <c r="I5" s="52">
        <v>9</v>
      </c>
      <c r="J5" s="46">
        <v>10</v>
      </c>
    </row>
    <row r="6" ht="18.75" customHeight="1" spans="1:10">
      <c r="A6" s="21"/>
      <c r="B6" s="47"/>
      <c r="C6" s="47"/>
      <c r="D6" s="47"/>
      <c r="E6" s="53"/>
      <c r="F6" s="54"/>
      <c r="G6" s="53"/>
      <c r="H6" s="54"/>
      <c r="I6" s="54"/>
      <c r="J6" s="53"/>
    </row>
    <row r="7" ht="18.75" customHeight="1" spans="1:10">
      <c r="A7" s="21"/>
      <c r="B7" s="21"/>
      <c r="C7" s="21"/>
      <c r="D7" s="21"/>
      <c r="E7" s="21"/>
      <c r="F7" s="55"/>
      <c r="G7" s="21"/>
      <c r="H7" s="21"/>
      <c r="I7" s="21"/>
      <c r="J7" s="21"/>
    </row>
    <row r="8" customHeight="1" spans="1:1">
      <c r="A8" s="37" t="s">
        <v>551</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16" sqref="B16"/>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9" t="s">
        <v>553</v>
      </c>
    </row>
    <row r="2" ht="34.5" customHeight="1" spans="1:8">
      <c r="A2" s="40" t="str">
        <f>"2025"&amp;"年新增资产配置表"</f>
        <v>2025年新增资产配置表</v>
      </c>
      <c r="B2" s="6"/>
      <c r="C2" s="6"/>
      <c r="D2" s="6"/>
      <c r="E2" s="6"/>
      <c r="F2" s="6"/>
      <c r="G2" s="6"/>
      <c r="H2" s="6"/>
    </row>
    <row r="3" ht="18.75" customHeight="1" spans="1:8">
      <c r="A3" s="41" t="str">
        <f>"单位名称："&amp;"永德县第一完全中学"</f>
        <v>单位名称：永德县第一完全中学</v>
      </c>
      <c r="B3" s="8"/>
      <c r="C3" s="3"/>
      <c r="H3" s="42" t="s">
        <v>167</v>
      </c>
    </row>
    <row r="4" ht="18.75" customHeight="1" spans="1:8">
      <c r="A4" s="11" t="s">
        <v>180</v>
      </c>
      <c r="B4" s="11" t="s">
        <v>554</v>
      </c>
      <c r="C4" s="11" t="s">
        <v>555</v>
      </c>
      <c r="D4" s="11" t="s">
        <v>556</v>
      </c>
      <c r="E4" s="11" t="s">
        <v>557</v>
      </c>
      <c r="F4" s="43" t="s">
        <v>558</v>
      </c>
      <c r="G4" s="44"/>
      <c r="H4" s="45"/>
    </row>
    <row r="5" ht="18.75" customHeight="1" spans="1:8">
      <c r="A5" s="18"/>
      <c r="B5" s="18"/>
      <c r="C5" s="18"/>
      <c r="D5" s="18"/>
      <c r="E5" s="18"/>
      <c r="F5" s="46" t="s">
        <v>536</v>
      </c>
      <c r="G5" s="46" t="s">
        <v>559</v>
      </c>
      <c r="H5" s="46" t="s">
        <v>560</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9" customHeight="1" spans="1:1">
      <c r="A9" s="37" t="s">
        <v>561</v>
      </c>
    </row>
  </sheetData>
  <mergeCells count="9">
    <mergeCell ref="A2:H2"/>
    <mergeCell ref="A3:C3"/>
    <mergeCell ref="F4:H4"/>
    <mergeCell ref="A8:E8"/>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I23" sqref="I2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8" t="s">
        <v>562</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"单位名称："&amp;"永德县第一完全中学"</f>
        <v>单位名称：永德县第一完全中学</v>
      </c>
      <c r="B3" s="8"/>
      <c r="C3" s="8"/>
      <c r="D3" s="8"/>
      <c r="E3" s="8"/>
      <c r="F3" s="8"/>
      <c r="G3" s="8"/>
      <c r="H3" s="9"/>
      <c r="I3" s="9"/>
      <c r="J3" s="9"/>
      <c r="K3" s="4" t="s">
        <v>167</v>
      </c>
    </row>
    <row r="4" ht="18.75" customHeight="1" spans="1:11">
      <c r="A4" s="10" t="s">
        <v>246</v>
      </c>
      <c r="B4" s="10" t="s">
        <v>182</v>
      </c>
      <c r="C4" s="10" t="s">
        <v>247</v>
      </c>
      <c r="D4" s="11" t="s">
        <v>183</v>
      </c>
      <c r="E4" s="11" t="s">
        <v>184</v>
      </c>
      <c r="F4" s="11" t="s">
        <v>248</v>
      </c>
      <c r="G4" s="11" t="s">
        <v>249</v>
      </c>
      <c r="H4" s="30" t="s">
        <v>56</v>
      </c>
      <c r="I4" s="12" t="s">
        <v>563</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118</v>
      </c>
      <c r="B10" s="35"/>
      <c r="C10" s="35"/>
      <c r="D10" s="35"/>
      <c r="E10" s="35"/>
      <c r="F10" s="35"/>
      <c r="G10" s="36"/>
      <c r="H10" s="23"/>
      <c r="I10" s="23"/>
      <c r="J10" s="23"/>
      <c r="K10" s="23"/>
    </row>
    <row r="11" customHeight="1" spans="1:1">
      <c r="A11" s="37" t="s">
        <v>564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selection activeCell="D28" sqref="D28"/>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565</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"单位名称："&amp;"永德县第一完全中学"</f>
        <v>单位名称：永德县第一完全中学</v>
      </c>
      <c r="B3" s="8"/>
      <c r="C3" s="8"/>
      <c r="D3" s="8"/>
      <c r="E3" s="9"/>
      <c r="F3" s="9"/>
      <c r="G3" s="4" t="s">
        <v>167</v>
      </c>
    </row>
    <row r="4" ht="18.75" customHeight="1" spans="1:7">
      <c r="A4" s="10" t="s">
        <v>247</v>
      </c>
      <c r="B4" s="10" t="s">
        <v>246</v>
      </c>
      <c r="C4" s="10" t="s">
        <v>182</v>
      </c>
      <c r="D4" s="11" t="s">
        <v>566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3335655.9</v>
      </c>
      <c r="F8" s="23"/>
      <c r="G8" s="23"/>
    </row>
    <row r="9" ht="18.75" customHeight="1" spans="1:7">
      <c r="A9" s="21"/>
      <c r="B9" s="21" t="s">
        <v>567</v>
      </c>
      <c r="C9" s="21" t="s">
        <v>252</v>
      </c>
      <c r="D9" s="21" t="s">
        <v>568</v>
      </c>
      <c r="E9" s="23">
        <v>61163.1</v>
      </c>
      <c r="F9" s="23"/>
      <c r="G9" s="23"/>
    </row>
    <row r="10" ht="18.75" customHeight="1" spans="1:7">
      <c r="A10" s="24"/>
      <c r="B10" s="21" t="s">
        <v>567</v>
      </c>
      <c r="C10" s="21" t="s">
        <v>270</v>
      </c>
      <c r="D10" s="21" t="s">
        <v>568</v>
      </c>
      <c r="E10" s="23">
        <v>21286.8</v>
      </c>
      <c r="F10" s="23"/>
      <c r="G10" s="23"/>
    </row>
    <row r="11" ht="18.75" customHeight="1" spans="1:7">
      <c r="A11" s="24"/>
      <c r="B11" s="21" t="s">
        <v>567</v>
      </c>
      <c r="C11" s="21" t="s">
        <v>295</v>
      </c>
      <c r="D11" s="21" t="s">
        <v>568</v>
      </c>
      <c r="E11" s="23">
        <v>11812.5</v>
      </c>
      <c r="F11" s="23"/>
      <c r="G11" s="23"/>
    </row>
    <row r="12" ht="18.75" customHeight="1" spans="1:7">
      <c r="A12" s="24"/>
      <c r="B12" s="21" t="s">
        <v>567</v>
      </c>
      <c r="C12" s="21" t="s">
        <v>268</v>
      </c>
      <c r="D12" s="21" t="s">
        <v>568</v>
      </c>
      <c r="E12" s="23">
        <v>56983.5</v>
      </c>
      <c r="F12" s="23"/>
      <c r="G12" s="23"/>
    </row>
    <row r="13" ht="18.75" customHeight="1" spans="1:7">
      <c r="A13" s="24"/>
      <c r="B13" s="21" t="s">
        <v>567</v>
      </c>
      <c r="C13" s="21" t="s">
        <v>257</v>
      </c>
      <c r="D13" s="21" t="s">
        <v>568</v>
      </c>
      <c r="E13" s="23">
        <v>170910</v>
      </c>
      <c r="F13" s="23"/>
      <c r="G13" s="23"/>
    </row>
    <row r="14" ht="18.75" customHeight="1" spans="1:7">
      <c r="A14" s="24"/>
      <c r="B14" s="21" t="s">
        <v>569</v>
      </c>
      <c r="C14" s="21" t="s">
        <v>287</v>
      </c>
      <c r="D14" s="21" t="s">
        <v>568</v>
      </c>
      <c r="E14" s="23">
        <v>3013500</v>
      </c>
      <c r="F14" s="23"/>
      <c r="G14" s="23"/>
    </row>
    <row r="15" ht="18.75" customHeight="1" spans="1:7">
      <c r="A15" s="25" t="s">
        <v>56</v>
      </c>
      <c r="B15" s="26" t="s">
        <v>570</v>
      </c>
      <c r="C15" s="26"/>
      <c r="D15" s="27"/>
      <c r="E15" s="23">
        <v>3335655.9</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F26" sqref="F2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96"/>
      <c r="O1" s="66"/>
      <c r="P1" s="66"/>
      <c r="Q1" s="66"/>
      <c r="R1" s="66"/>
      <c r="S1" s="38" t="s">
        <v>53</v>
      </c>
    </row>
    <row r="2" ht="57.75" customHeight="1" spans="1:19">
      <c r="A2" s="127" t="str">
        <f>"2025"&amp;"年部门收入预算表"</f>
        <v>2025年部门收入预算表</v>
      </c>
      <c r="B2" s="181"/>
      <c r="C2" s="181"/>
      <c r="D2" s="181"/>
      <c r="E2" s="181"/>
      <c r="F2" s="181"/>
      <c r="G2" s="181"/>
      <c r="H2" s="181"/>
      <c r="I2" s="181"/>
      <c r="J2" s="181"/>
      <c r="K2" s="181"/>
      <c r="L2" s="181"/>
      <c r="M2" s="181"/>
      <c r="N2" s="181"/>
      <c r="O2" s="197"/>
      <c r="P2" s="197"/>
      <c r="Q2" s="197"/>
      <c r="R2" s="197"/>
      <c r="S2" s="197"/>
    </row>
    <row r="3" ht="18.75" customHeight="1" spans="1:19">
      <c r="A3" s="41" t="str">
        <f>"单位名称："&amp;"永德县第一完全中学"</f>
        <v>单位名称：永德县第一完全中学</v>
      </c>
      <c r="B3" s="92"/>
      <c r="C3" s="92"/>
      <c r="D3" s="92"/>
      <c r="E3" s="92"/>
      <c r="F3" s="92"/>
      <c r="G3" s="92"/>
      <c r="H3" s="92"/>
      <c r="I3" s="92"/>
      <c r="J3" s="70"/>
      <c r="K3" s="92"/>
      <c r="L3" s="92"/>
      <c r="M3" s="92"/>
      <c r="N3" s="92"/>
      <c r="O3" s="70"/>
      <c r="P3" s="70"/>
      <c r="Q3" s="70"/>
      <c r="R3" s="70"/>
      <c r="S3" s="38" t="s">
        <v>1</v>
      </c>
    </row>
    <row r="4" ht="18.75" customHeight="1" spans="1:19">
      <c r="A4" s="182" t="s">
        <v>54</v>
      </c>
      <c r="B4" s="183" t="s">
        <v>55</v>
      </c>
      <c r="C4" s="183" t="s">
        <v>56</v>
      </c>
      <c r="D4" s="184" t="s">
        <v>57</v>
      </c>
      <c r="E4" s="185"/>
      <c r="F4" s="185"/>
      <c r="G4" s="185"/>
      <c r="H4" s="185"/>
      <c r="I4" s="185"/>
      <c r="J4" s="198"/>
      <c r="K4" s="185"/>
      <c r="L4" s="185"/>
      <c r="M4" s="185"/>
      <c r="N4" s="199"/>
      <c r="O4" s="184" t="s">
        <v>46</v>
      </c>
      <c r="P4" s="184"/>
      <c r="Q4" s="184"/>
      <c r="R4" s="184"/>
      <c r="S4" s="202"/>
    </row>
    <row r="5" ht="18.75" customHeight="1" spans="1:19">
      <c r="A5" s="186"/>
      <c r="B5" s="187"/>
      <c r="C5" s="187"/>
      <c r="D5" s="188" t="s">
        <v>58</v>
      </c>
      <c r="E5" s="188" t="s">
        <v>59</v>
      </c>
      <c r="F5" s="188" t="s">
        <v>60</v>
      </c>
      <c r="G5" s="188" t="s">
        <v>61</v>
      </c>
      <c r="H5" s="188" t="s">
        <v>62</v>
      </c>
      <c r="I5" s="200" t="s">
        <v>63</v>
      </c>
      <c r="J5" s="200"/>
      <c r="K5" s="200"/>
      <c r="L5" s="200"/>
      <c r="M5" s="200"/>
      <c r="N5" s="191"/>
      <c r="O5" s="188" t="s">
        <v>58</v>
      </c>
      <c r="P5" s="188" t="s">
        <v>59</v>
      </c>
      <c r="Q5" s="188" t="s">
        <v>60</v>
      </c>
      <c r="R5" s="188" t="s">
        <v>61</v>
      </c>
      <c r="S5" s="188" t="s">
        <v>64</v>
      </c>
    </row>
    <row r="6" ht="18.75" customHeight="1" spans="1:19">
      <c r="A6" s="189"/>
      <c r="B6" s="190"/>
      <c r="C6" s="190"/>
      <c r="D6" s="191"/>
      <c r="E6" s="191"/>
      <c r="F6" s="191"/>
      <c r="G6" s="191"/>
      <c r="H6" s="191"/>
      <c r="I6" s="190" t="s">
        <v>58</v>
      </c>
      <c r="J6" s="190" t="s">
        <v>65</v>
      </c>
      <c r="K6" s="190" t="s">
        <v>66</v>
      </c>
      <c r="L6" s="190" t="s">
        <v>67</v>
      </c>
      <c r="M6" s="190" t="s">
        <v>68</v>
      </c>
      <c r="N6" s="190" t="s">
        <v>69</v>
      </c>
      <c r="O6" s="201"/>
      <c r="P6" s="201"/>
      <c r="Q6" s="201"/>
      <c r="R6" s="201"/>
      <c r="S6" s="19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2" t="s">
        <v>70</v>
      </c>
      <c r="B8" s="193" t="s">
        <v>71</v>
      </c>
      <c r="C8" s="23">
        <v>81040210.84</v>
      </c>
      <c r="D8" s="23">
        <v>77919090.39</v>
      </c>
      <c r="E8" s="23">
        <v>59428290.39</v>
      </c>
      <c r="F8" s="23"/>
      <c r="G8" s="23"/>
      <c r="H8" s="23">
        <v>5670800</v>
      </c>
      <c r="I8" s="23">
        <v>12820000</v>
      </c>
      <c r="J8" s="23"/>
      <c r="K8" s="23"/>
      <c r="L8" s="23"/>
      <c r="M8" s="23"/>
      <c r="N8" s="23">
        <v>12820000</v>
      </c>
      <c r="O8" s="23">
        <v>3121120.45</v>
      </c>
      <c r="P8" s="23"/>
      <c r="Q8" s="23"/>
      <c r="R8" s="23"/>
      <c r="S8" s="23">
        <v>3121120.45</v>
      </c>
    </row>
    <row r="9" ht="18.75" customHeight="1" spans="1:19">
      <c r="A9" s="194" t="s">
        <v>56</v>
      </c>
      <c r="B9" s="195"/>
      <c r="C9" s="23">
        <v>81040210.84</v>
      </c>
      <c r="D9" s="23">
        <v>77919090.39</v>
      </c>
      <c r="E9" s="23">
        <v>59428290.39</v>
      </c>
      <c r="F9" s="23"/>
      <c r="G9" s="23"/>
      <c r="H9" s="23">
        <v>5670800</v>
      </c>
      <c r="I9" s="23">
        <v>12820000</v>
      </c>
      <c r="J9" s="23"/>
      <c r="K9" s="23"/>
      <c r="L9" s="23"/>
      <c r="M9" s="23"/>
      <c r="N9" s="23">
        <v>12820000</v>
      </c>
      <c r="O9" s="23">
        <v>3121120.45</v>
      </c>
      <c r="P9" s="23"/>
      <c r="Q9" s="23"/>
      <c r="R9" s="23"/>
      <c r="S9" s="23">
        <v>3121120.45</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4"/>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0"/>
      <c r="E1" s="1"/>
      <c r="F1" s="1"/>
      <c r="G1" s="1"/>
      <c r="H1" s="170"/>
      <c r="I1" s="1"/>
      <c r="J1" s="170"/>
      <c r="K1" s="1"/>
      <c r="L1" s="1"/>
      <c r="M1" s="1"/>
      <c r="N1" s="1"/>
      <c r="O1" s="39" t="s">
        <v>72</v>
      </c>
    </row>
    <row r="2" ht="42" customHeight="1" spans="1:15">
      <c r="A2" s="5" t="str">
        <f>"2025"&amp;"年部门支出预算表"</f>
        <v>2025年部门支出预算表</v>
      </c>
      <c r="B2" s="171"/>
      <c r="C2" s="171"/>
      <c r="D2" s="171"/>
      <c r="E2" s="171"/>
      <c r="F2" s="171"/>
      <c r="G2" s="171"/>
      <c r="H2" s="171"/>
      <c r="I2" s="171"/>
      <c r="J2" s="171"/>
      <c r="K2" s="171"/>
      <c r="L2" s="171"/>
      <c r="M2" s="171"/>
      <c r="N2" s="171"/>
      <c r="O2" s="171"/>
    </row>
    <row r="3" ht="18.75" customHeight="1" spans="1:15">
      <c r="A3" s="172" t="str">
        <f>"单位名称："&amp;"永德县第一完全中学"</f>
        <v>单位名称：永德县第一完全中学</v>
      </c>
      <c r="B3" s="173"/>
      <c r="C3" s="61"/>
      <c r="D3" s="29"/>
      <c r="E3" s="61"/>
      <c r="F3" s="61"/>
      <c r="G3" s="61"/>
      <c r="H3" s="29"/>
      <c r="I3" s="61"/>
      <c r="J3" s="29"/>
      <c r="K3" s="61"/>
      <c r="L3" s="61"/>
      <c r="M3" s="180"/>
      <c r="N3" s="180"/>
      <c r="O3" s="39" t="s">
        <v>1</v>
      </c>
    </row>
    <row r="4" ht="18.75" customHeight="1" spans="1:15">
      <c r="A4" s="10" t="s">
        <v>73</v>
      </c>
      <c r="B4" s="10" t="s">
        <v>74</v>
      </c>
      <c r="C4" s="10" t="s">
        <v>56</v>
      </c>
      <c r="D4" s="12" t="s">
        <v>59</v>
      </c>
      <c r="E4" s="73" t="s">
        <v>75</v>
      </c>
      <c r="F4" s="136"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6" t="s">
        <v>79</v>
      </c>
      <c r="L5" s="46" t="s">
        <v>80</v>
      </c>
      <c r="M5" s="46" t="s">
        <v>81</v>
      </c>
      <c r="N5" s="46" t="s">
        <v>82</v>
      </c>
      <c r="O5" s="46" t="s">
        <v>83</v>
      </c>
    </row>
    <row r="6" ht="18.75" customHeight="1" spans="1:15">
      <c r="A6" s="114">
        <v>1</v>
      </c>
      <c r="B6" s="114">
        <v>2</v>
      </c>
      <c r="C6" s="65">
        <v>3</v>
      </c>
      <c r="D6" s="65">
        <v>4</v>
      </c>
      <c r="E6" s="65">
        <v>5</v>
      </c>
      <c r="F6" s="65">
        <v>6</v>
      </c>
      <c r="G6" s="65">
        <v>7</v>
      </c>
      <c r="H6" s="65">
        <v>8</v>
      </c>
      <c r="I6" s="65">
        <v>9</v>
      </c>
      <c r="J6" s="65">
        <v>10</v>
      </c>
      <c r="K6" s="65">
        <v>11</v>
      </c>
      <c r="L6" s="65">
        <v>12</v>
      </c>
      <c r="M6" s="65">
        <v>13</v>
      </c>
      <c r="N6" s="65">
        <v>14</v>
      </c>
      <c r="O6" s="65">
        <v>15</v>
      </c>
    </row>
    <row r="7" ht="18.75" customHeight="1" spans="1:15">
      <c r="A7" s="131" t="s">
        <v>84</v>
      </c>
      <c r="B7" s="159" t="s">
        <v>85</v>
      </c>
      <c r="C7" s="23">
        <v>65342164.5</v>
      </c>
      <c r="D7" s="23">
        <v>45750244.05</v>
      </c>
      <c r="E7" s="23">
        <v>42414588.15</v>
      </c>
      <c r="F7" s="23">
        <v>3335655.9</v>
      </c>
      <c r="G7" s="23"/>
      <c r="H7" s="23"/>
      <c r="I7" s="23">
        <v>7961653.04</v>
      </c>
      <c r="J7" s="23">
        <v>11630267.41</v>
      </c>
      <c r="K7" s="23"/>
      <c r="L7" s="23"/>
      <c r="M7" s="23"/>
      <c r="N7" s="23"/>
      <c r="O7" s="23">
        <v>11630267.41</v>
      </c>
    </row>
    <row r="8" ht="18.75" customHeight="1" spans="1:15">
      <c r="A8" s="174" t="s">
        <v>86</v>
      </c>
      <c r="B8" s="210" t="s">
        <v>87</v>
      </c>
      <c r="C8" s="23">
        <v>65342164.5</v>
      </c>
      <c r="D8" s="23">
        <v>45750244.05</v>
      </c>
      <c r="E8" s="23">
        <v>42414588.15</v>
      </c>
      <c r="F8" s="23">
        <v>3335655.9</v>
      </c>
      <c r="G8" s="23"/>
      <c r="H8" s="23"/>
      <c r="I8" s="23">
        <v>7961653.04</v>
      </c>
      <c r="J8" s="23">
        <v>11630267.41</v>
      </c>
      <c r="K8" s="23"/>
      <c r="L8" s="23"/>
      <c r="M8" s="23"/>
      <c r="N8" s="23"/>
      <c r="O8" s="23">
        <v>11630267.41</v>
      </c>
    </row>
    <row r="9" ht="18.75" customHeight="1" spans="1:15">
      <c r="A9" s="176" t="s">
        <v>88</v>
      </c>
      <c r="B9" s="211" t="s">
        <v>89</v>
      </c>
      <c r="C9" s="23">
        <v>25339303.95</v>
      </c>
      <c r="D9" s="23">
        <v>15309036.54</v>
      </c>
      <c r="E9" s="23">
        <v>15076963.44</v>
      </c>
      <c r="F9" s="23">
        <v>232073.1</v>
      </c>
      <c r="G9" s="23"/>
      <c r="H9" s="23"/>
      <c r="I9" s="23"/>
      <c r="J9" s="23">
        <v>10030267.41</v>
      </c>
      <c r="K9" s="23"/>
      <c r="L9" s="23"/>
      <c r="M9" s="23"/>
      <c r="N9" s="23"/>
      <c r="O9" s="23">
        <v>10030267.41</v>
      </c>
    </row>
    <row r="10" ht="18.75" customHeight="1" spans="1:15">
      <c r="A10" s="176" t="s">
        <v>90</v>
      </c>
      <c r="B10" s="211" t="s">
        <v>91</v>
      </c>
      <c r="C10" s="23">
        <v>40002860.55</v>
      </c>
      <c r="D10" s="23">
        <v>30441207.51</v>
      </c>
      <c r="E10" s="23">
        <v>27337624.71</v>
      </c>
      <c r="F10" s="23">
        <v>3103582.8</v>
      </c>
      <c r="G10" s="23"/>
      <c r="H10" s="23"/>
      <c r="I10" s="23">
        <v>7961653.04</v>
      </c>
      <c r="J10" s="23">
        <v>1600000</v>
      </c>
      <c r="K10" s="23"/>
      <c r="L10" s="23"/>
      <c r="M10" s="23"/>
      <c r="N10" s="23"/>
      <c r="O10" s="23">
        <v>1600000</v>
      </c>
    </row>
    <row r="11" ht="18.75" customHeight="1" spans="1:15">
      <c r="A11" s="131" t="s">
        <v>92</v>
      </c>
      <c r="B11" s="159" t="s">
        <v>93</v>
      </c>
      <c r="C11" s="23">
        <v>7194338.67</v>
      </c>
      <c r="D11" s="23">
        <v>7194338.67</v>
      </c>
      <c r="E11" s="23">
        <v>7194338.67</v>
      </c>
      <c r="F11" s="23"/>
      <c r="G11" s="23"/>
      <c r="H11" s="23"/>
      <c r="I11" s="23"/>
      <c r="J11" s="23"/>
      <c r="K11" s="23"/>
      <c r="L11" s="23"/>
      <c r="M11" s="23"/>
      <c r="N11" s="23"/>
      <c r="O11" s="23"/>
    </row>
    <row r="12" ht="18.75" customHeight="1" spans="1:15">
      <c r="A12" s="174" t="s">
        <v>94</v>
      </c>
      <c r="B12" s="210" t="s">
        <v>95</v>
      </c>
      <c r="C12" s="23">
        <v>7170554.67</v>
      </c>
      <c r="D12" s="23">
        <v>7170554.67</v>
      </c>
      <c r="E12" s="23">
        <v>7170554.67</v>
      </c>
      <c r="F12" s="23"/>
      <c r="G12" s="23"/>
      <c r="H12" s="23"/>
      <c r="I12" s="23"/>
      <c r="J12" s="23"/>
      <c r="K12" s="23"/>
      <c r="L12" s="23"/>
      <c r="M12" s="23"/>
      <c r="N12" s="23"/>
      <c r="O12" s="23"/>
    </row>
    <row r="13" ht="18.75" customHeight="1" spans="1:15">
      <c r="A13" s="176" t="s">
        <v>96</v>
      </c>
      <c r="B13" s="211" t="s">
        <v>97</v>
      </c>
      <c r="C13" s="23">
        <v>1899800.12</v>
      </c>
      <c r="D13" s="23">
        <v>1899800.12</v>
      </c>
      <c r="E13" s="23">
        <v>1899800.12</v>
      </c>
      <c r="F13" s="23"/>
      <c r="G13" s="23"/>
      <c r="H13" s="23"/>
      <c r="I13" s="23"/>
      <c r="J13" s="23"/>
      <c r="K13" s="23"/>
      <c r="L13" s="23"/>
      <c r="M13" s="23"/>
      <c r="N13" s="23"/>
      <c r="O13" s="23"/>
    </row>
    <row r="14" ht="18.75" customHeight="1" spans="1:15">
      <c r="A14" s="176" t="s">
        <v>98</v>
      </c>
      <c r="B14" s="211" t="s">
        <v>99</v>
      </c>
      <c r="C14" s="23">
        <v>5270754.55</v>
      </c>
      <c r="D14" s="23">
        <v>5270754.55</v>
      </c>
      <c r="E14" s="23">
        <v>5270754.55</v>
      </c>
      <c r="F14" s="23"/>
      <c r="G14" s="23"/>
      <c r="H14" s="23"/>
      <c r="I14" s="23"/>
      <c r="J14" s="23"/>
      <c r="K14" s="23"/>
      <c r="L14" s="23"/>
      <c r="M14" s="23"/>
      <c r="N14" s="23"/>
      <c r="O14" s="23"/>
    </row>
    <row r="15" ht="18.75" customHeight="1" spans="1:15">
      <c r="A15" s="174" t="s">
        <v>100</v>
      </c>
      <c r="B15" s="210" t="s">
        <v>101</v>
      </c>
      <c r="C15" s="23">
        <v>23784</v>
      </c>
      <c r="D15" s="23">
        <v>23784</v>
      </c>
      <c r="E15" s="23">
        <v>23784</v>
      </c>
      <c r="F15" s="23"/>
      <c r="G15" s="23"/>
      <c r="H15" s="23"/>
      <c r="I15" s="23"/>
      <c r="J15" s="23"/>
      <c r="K15" s="23"/>
      <c r="L15" s="23"/>
      <c r="M15" s="23"/>
      <c r="N15" s="23"/>
      <c r="O15" s="23"/>
    </row>
    <row r="16" ht="18.75" customHeight="1" spans="1:15">
      <c r="A16" s="176" t="s">
        <v>102</v>
      </c>
      <c r="B16" s="211" t="s">
        <v>103</v>
      </c>
      <c r="C16" s="23">
        <v>23784</v>
      </c>
      <c r="D16" s="23">
        <v>23784</v>
      </c>
      <c r="E16" s="23">
        <v>23784</v>
      </c>
      <c r="F16" s="23"/>
      <c r="G16" s="23"/>
      <c r="H16" s="23"/>
      <c r="I16" s="23"/>
      <c r="J16" s="23"/>
      <c r="K16" s="23"/>
      <c r="L16" s="23"/>
      <c r="M16" s="23"/>
      <c r="N16" s="23"/>
      <c r="O16" s="23"/>
    </row>
    <row r="17" ht="18.75" customHeight="1" spans="1:15">
      <c r="A17" s="131" t="s">
        <v>104</v>
      </c>
      <c r="B17" s="159" t="s">
        <v>105</v>
      </c>
      <c r="C17" s="23">
        <v>2530641.76</v>
      </c>
      <c r="D17" s="23">
        <v>2530641.76</v>
      </c>
      <c r="E17" s="23">
        <v>2530641.76</v>
      </c>
      <c r="F17" s="23"/>
      <c r="G17" s="23"/>
      <c r="H17" s="23"/>
      <c r="I17" s="23"/>
      <c r="J17" s="23"/>
      <c r="K17" s="23"/>
      <c r="L17" s="23"/>
      <c r="M17" s="23"/>
      <c r="N17" s="23"/>
      <c r="O17" s="23"/>
    </row>
    <row r="18" ht="18.75" customHeight="1" spans="1:15">
      <c r="A18" s="174" t="s">
        <v>106</v>
      </c>
      <c r="B18" s="210" t="s">
        <v>107</v>
      </c>
      <c r="C18" s="23">
        <v>2530641.76</v>
      </c>
      <c r="D18" s="23">
        <v>2530641.76</v>
      </c>
      <c r="E18" s="23">
        <v>2530641.76</v>
      </c>
      <c r="F18" s="23"/>
      <c r="G18" s="23"/>
      <c r="H18" s="23"/>
      <c r="I18" s="23"/>
      <c r="J18" s="23"/>
      <c r="K18" s="23"/>
      <c r="L18" s="23"/>
      <c r="M18" s="23"/>
      <c r="N18" s="23"/>
      <c r="O18" s="23"/>
    </row>
    <row r="19" ht="18.75" customHeight="1" spans="1:15">
      <c r="A19" s="176" t="s">
        <v>108</v>
      </c>
      <c r="B19" s="211" t="s">
        <v>109</v>
      </c>
      <c r="C19" s="23">
        <v>2338897.33</v>
      </c>
      <c r="D19" s="23">
        <v>2338897.33</v>
      </c>
      <c r="E19" s="23">
        <v>2338897.33</v>
      </c>
      <c r="F19" s="23"/>
      <c r="G19" s="23"/>
      <c r="H19" s="23"/>
      <c r="I19" s="23"/>
      <c r="J19" s="23"/>
      <c r="K19" s="23"/>
      <c r="L19" s="23"/>
      <c r="M19" s="23"/>
      <c r="N19" s="23"/>
      <c r="O19" s="23"/>
    </row>
    <row r="20" ht="18.75" customHeight="1" spans="1:15">
      <c r="A20" s="176" t="s">
        <v>110</v>
      </c>
      <c r="B20" s="211" t="s">
        <v>111</v>
      </c>
      <c r="C20" s="23">
        <v>191744.43</v>
      </c>
      <c r="D20" s="23">
        <v>191744.43</v>
      </c>
      <c r="E20" s="23">
        <v>191744.43</v>
      </c>
      <c r="F20" s="23"/>
      <c r="G20" s="23"/>
      <c r="H20" s="23"/>
      <c r="I20" s="23"/>
      <c r="J20" s="23"/>
      <c r="K20" s="23"/>
      <c r="L20" s="23"/>
      <c r="M20" s="23"/>
      <c r="N20" s="23"/>
      <c r="O20" s="23"/>
    </row>
    <row r="21" ht="18.75" customHeight="1" spans="1:15">
      <c r="A21" s="131" t="s">
        <v>112</v>
      </c>
      <c r="B21" s="159" t="s">
        <v>113</v>
      </c>
      <c r="C21" s="23">
        <v>3953065.91</v>
      </c>
      <c r="D21" s="23">
        <v>3953065.91</v>
      </c>
      <c r="E21" s="23">
        <v>3953065.91</v>
      </c>
      <c r="F21" s="23"/>
      <c r="G21" s="23"/>
      <c r="H21" s="23"/>
      <c r="I21" s="23"/>
      <c r="J21" s="23"/>
      <c r="K21" s="23"/>
      <c r="L21" s="23"/>
      <c r="M21" s="23"/>
      <c r="N21" s="23"/>
      <c r="O21" s="23"/>
    </row>
    <row r="22" ht="18.75" customHeight="1" spans="1:15">
      <c r="A22" s="174" t="s">
        <v>114</v>
      </c>
      <c r="B22" s="210" t="s">
        <v>115</v>
      </c>
      <c r="C22" s="23">
        <v>3953065.91</v>
      </c>
      <c r="D22" s="23">
        <v>3953065.91</v>
      </c>
      <c r="E22" s="23">
        <v>3953065.91</v>
      </c>
      <c r="F22" s="23"/>
      <c r="G22" s="23"/>
      <c r="H22" s="23"/>
      <c r="I22" s="23"/>
      <c r="J22" s="23"/>
      <c r="K22" s="23"/>
      <c r="L22" s="23"/>
      <c r="M22" s="23"/>
      <c r="N22" s="23"/>
      <c r="O22" s="23"/>
    </row>
    <row r="23" ht="18.75" customHeight="1" spans="1:15">
      <c r="A23" s="176" t="s">
        <v>116</v>
      </c>
      <c r="B23" s="211" t="s">
        <v>117</v>
      </c>
      <c r="C23" s="23">
        <v>3953065.91</v>
      </c>
      <c r="D23" s="23">
        <v>3953065.91</v>
      </c>
      <c r="E23" s="23">
        <v>3953065.91</v>
      </c>
      <c r="F23" s="23"/>
      <c r="G23" s="23"/>
      <c r="H23" s="23"/>
      <c r="I23" s="23"/>
      <c r="J23" s="23"/>
      <c r="K23" s="23"/>
      <c r="L23" s="23"/>
      <c r="M23" s="23"/>
      <c r="N23" s="23"/>
      <c r="O23" s="23"/>
    </row>
    <row r="24" ht="18.75" customHeight="1" spans="1:15">
      <c r="A24" s="178" t="s">
        <v>118</v>
      </c>
      <c r="B24" s="179" t="s">
        <v>118</v>
      </c>
      <c r="C24" s="23">
        <v>79020210.84</v>
      </c>
      <c r="D24" s="23">
        <v>59428290.39</v>
      </c>
      <c r="E24" s="23">
        <v>56092634.49</v>
      </c>
      <c r="F24" s="23">
        <v>3335655.9</v>
      </c>
      <c r="G24" s="23"/>
      <c r="H24" s="23"/>
      <c r="I24" s="23">
        <v>7961653.04</v>
      </c>
      <c r="J24" s="23">
        <v>11630267.41</v>
      </c>
      <c r="K24" s="23"/>
      <c r="L24" s="23"/>
      <c r="M24" s="23"/>
      <c r="N24" s="23"/>
      <c r="O24" s="23">
        <v>11630267.41</v>
      </c>
    </row>
  </sheetData>
  <mergeCells count="11">
    <mergeCell ref="A2:O2"/>
    <mergeCell ref="A3:L3"/>
    <mergeCell ref="D4:F4"/>
    <mergeCell ref="J4:O4"/>
    <mergeCell ref="A24:B24"/>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L41" sqref="L4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9" t="s">
        <v>119</v>
      </c>
    </row>
    <row r="2" ht="36" customHeight="1" spans="1:4">
      <c r="A2" s="5" t="str">
        <f>"2025"&amp;"年部门财政拨款收支预算总表"</f>
        <v>2025年部门财政拨款收支预算总表</v>
      </c>
      <c r="B2" s="157"/>
      <c r="C2" s="157"/>
      <c r="D2" s="157"/>
    </row>
    <row r="3" ht="18.75" customHeight="1" spans="1:4">
      <c r="A3" s="7" t="str">
        <f>"单位名称："&amp;"永德县第一完全中学"</f>
        <v>单位名称：永德县第一完全中学</v>
      </c>
      <c r="B3" s="158"/>
      <c r="C3" s="158"/>
      <c r="D3" s="39" t="s">
        <v>1</v>
      </c>
    </row>
    <row r="4" ht="18.75" customHeight="1" spans="1:4">
      <c r="A4" s="12" t="s">
        <v>2</v>
      </c>
      <c r="B4" s="14"/>
      <c r="C4" s="12" t="s">
        <v>3</v>
      </c>
      <c r="D4" s="14"/>
    </row>
    <row r="5" ht="18.75" customHeight="1" spans="1:4">
      <c r="A5" s="30" t="s">
        <v>4</v>
      </c>
      <c r="B5" s="104" t="str">
        <f>"2025"&amp;"年预算数"</f>
        <v>2025年预算数</v>
      </c>
      <c r="C5" s="30" t="s">
        <v>120</v>
      </c>
      <c r="D5" s="104" t="str">
        <f>"2025"&amp;"年预算数"</f>
        <v>2025年预算数</v>
      </c>
    </row>
    <row r="6" ht="18.75" customHeight="1" spans="1:4">
      <c r="A6" s="32"/>
      <c r="B6" s="18"/>
      <c r="C6" s="32"/>
      <c r="D6" s="18"/>
    </row>
    <row r="7" ht="18.75" customHeight="1" spans="1:4">
      <c r="A7" s="159" t="s">
        <v>121</v>
      </c>
      <c r="B7" s="23">
        <v>59428290.39</v>
      </c>
      <c r="C7" s="22" t="s">
        <v>122</v>
      </c>
      <c r="D7" s="23">
        <v>59428290.39</v>
      </c>
    </row>
    <row r="8" ht="18.75" customHeight="1" spans="1:4">
      <c r="A8" s="160" t="s">
        <v>123</v>
      </c>
      <c r="B8" s="23">
        <v>59428290.39</v>
      </c>
      <c r="C8" s="22" t="s">
        <v>124</v>
      </c>
      <c r="D8" s="23"/>
    </row>
    <row r="9" ht="18.75" customHeight="1" spans="1:4">
      <c r="A9" s="160" t="s">
        <v>125</v>
      </c>
      <c r="B9" s="23"/>
      <c r="C9" s="22" t="s">
        <v>126</v>
      </c>
      <c r="D9" s="23"/>
    </row>
    <row r="10" ht="18.75" customHeight="1" spans="1:4">
      <c r="A10" s="160" t="s">
        <v>127</v>
      </c>
      <c r="B10" s="23"/>
      <c r="C10" s="22" t="s">
        <v>128</v>
      </c>
      <c r="D10" s="23"/>
    </row>
    <row r="11" ht="18.75" customHeight="1" spans="1:4">
      <c r="A11" s="161" t="s">
        <v>129</v>
      </c>
      <c r="B11" s="23"/>
      <c r="C11" s="162" t="s">
        <v>130</v>
      </c>
      <c r="D11" s="23"/>
    </row>
    <row r="12" ht="18.75" customHeight="1" spans="1:4">
      <c r="A12" s="163" t="s">
        <v>123</v>
      </c>
      <c r="B12" s="23"/>
      <c r="C12" s="164" t="s">
        <v>131</v>
      </c>
      <c r="D12" s="23">
        <v>45750244.05</v>
      </c>
    </row>
    <row r="13" ht="18.75" customHeight="1" spans="1:4">
      <c r="A13" s="163" t="s">
        <v>125</v>
      </c>
      <c r="B13" s="23"/>
      <c r="C13" s="164" t="s">
        <v>132</v>
      </c>
      <c r="D13" s="23"/>
    </row>
    <row r="14" ht="18.75" customHeight="1" spans="1:4">
      <c r="A14" s="163" t="s">
        <v>127</v>
      </c>
      <c r="B14" s="23"/>
      <c r="C14" s="164" t="s">
        <v>133</v>
      </c>
      <c r="D14" s="23"/>
    </row>
    <row r="15" ht="18.75" customHeight="1" spans="1:4">
      <c r="A15" s="163" t="s">
        <v>26</v>
      </c>
      <c r="B15" s="23"/>
      <c r="C15" s="164" t="s">
        <v>134</v>
      </c>
      <c r="D15" s="23">
        <v>7194338.67</v>
      </c>
    </row>
    <row r="16" ht="18.75" customHeight="1" spans="1:4">
      <c r="A16" s="163" t="s">
        <v>26</v>
      </c>
      <c r="B16" s="23" t="s">
        <v>26</v>
      </c>
      <c r="C16" s="164" t="s">
        <v>135</v>
      </c>
      <c r="D16" s="23">
        <v>2530641.76</v>
      </c>
    </row>
    <row r="17" ht="18.75" customHeight="1" spans="1:4">
      <c r="A17" s="165" t="s">
        <v>26</v>
      </c>
      <c r="B17" s="23" t="s">
        <v>26</v>
      </c>
      <c r="C17" s="164" t="s">
        <v>136</v>
      </c>
      <c r="D17" s="23"/>
    </row>
    <row r="18" ht="18.75" customHeight="1" spans="1:4">
      <c r="A18" s="165" t="s">
        <v>26</v>
      </c>
      <c r="B18" s="23" t="s">
        <v>26</v>
      </c>
      <c r="C18" s="164" t="s">
        <v>137</v>
      </c>
      <c r="D18" s="23"/>
    </row>
    <row r="19" ht="18.75" customHeight="1" spans="1:4">
      <c r="A19" s="166" t="s">
        <v>26</v>
      </c>
      <c r="B19" s="23" t="s">
        <v>26</v>
      </c>
      <c r="C19" s="164" t="s">
        <v>138</v>
      </c>
      <c r="D19" s="23"/>
    </row>
    <row r="20" ht="18.75" customHeight="1" spans="1:4">
      <c r="A20" s="166" t="s">
        <v>26</v>
      </c>
      <c r="B20" s="23" t="s">
        <v>26</v>
      </c>
      <c r="C20" s="164" t="s">
        <v>139</v>
      </c>
      <c r="D20" s="23"/>
    </row>
    <row r="21" ht="18.75" customHeight="1" spans="1:4">
      <c r="A21" s="166" t="s">
        <v>26</v>
      </c>
      <c r="B21" s="23" t="s">
        <v>26</v>
      </c>
      <c r="C21" s="164" t="s">
        <v>140</v>
      </c>
      <c r="D21" s="23"/>
    </row>
    <row r="22" ht="18.75" customHeight="1" spans="1:4">
      <c r="A22" s="166" t="s">
        <v>26</v>
      </c>
      <c r="B22" s="23" t="s">
        <v>26</v>
      </c>
      <c r="C22" s="164" t="s">
        <v>141</v>
      </c>
      <c r="D22" s="23"/>
    </row>
    <row r="23" ht="18.75" customHeight="1" spans="1:4">
      <c r="A23" s="166" t="s">
        <v>26</v>
      </c>
      <c r="B23" s="23" t="s">
        <v>26</v>
      </c>
      <c r="C23" s="164" t="s">
        <v>142</v>
      </c>
      <c r="D23" s="23"/>
    </row>
    <row r="24" ht="18.75" customHeight="1" spans="1:4">
      <c r="A24" s="166" t="s">
        <v>26</v>
      </c>
      <c r="B24" s="23" t="s">
        <v>26</v>
      </c>
      <c r="C24" s="164" t="s">
        <v>143</v>
      </c>
      <c r="D24" s="23"/>
    </row>
    <row r="25" ht="18.75" customHeight="1" spans="1:4">
      <c r="A25" s="166" t="s">
        <v>26</v>
      </c>
      <c r="B25" s="23" t="s">
        <v>26</v>
      </c>
      <c r="C25" s="164" t="s">
        <v>144</v>
      </c>
      <c r="D25" s="23"/>
    </row>
    <row r="26" ht="18.75" customHeight="1" spans="1:4">
      <c r="A26" s="166" t="s">
        <v>26</v>
      </c>
      <c r="B26" s="23" t="s">
        <v>26</v>
      </c>
      <c r="C26" s="164" t="s">
        <v>145</v>
      </c>
      <c r="D26" s="23">
        <v>3953065.91</v>
      </c>
    </row>
    <row r="27" ht="18.75" customHeight="1" spans="1:4">
      <c r="A27" s="166" t="s">
        <v>26</v>
      </c>
      <c r="B27" s="23" t="s">
        <v>26</v>
      </c>
      <c r="C27" s="164" t="s">
        <v>146</v>
      </c>
      <c r="D27" s="23"/>
    </row>
    <row r="28" ht="18.75" customHeight="1" spans="1:4">
      <c r="A28" s="166" t="s">
        <v>26</v>
      </c>
      <c r="B28" s="23" t="s">
        <v>26</v>
      </c>
      <c r="C28" s="164" t="s">
        <v>147</v>
      </c>
      <c r="D28" s="23"/>
    </row>
    <row r="29" ht="18.75" customHeight="1" spans="1:4">
      <c r="A29" s="166" t="s">
        <v>26</v>
      </c>
      <c r="B29" s="23" t="s">
        <v>26</v>
      </c>
      <c r="C29" s="164" t="s">
        <v>148</v>
      </c>
      <c r="D29" s="23"/>
    </row>
    <row r="30" ht="18.75" customHeight="1" spans="1:4">
      <c r="A30" s="166" t="s">
        <v>26</v>
      </c>
      <c r="B30" s="23" t="s">
        <v>26</v>
      </c>
      <c r="C30" s="164" t="s">
        <v>149</v>
      </c>
      <c r="D30" s="23"/>
    </row>
    <row r="31" ht="18.75" customHeight="1" spans="1:4">
      <c r="A31" s="167" t="s">
        <v>26</v>
      </c>
      <c r="B31" s="23" t="s">
        <v>26</v>
      </c>
      <c r="C31" s="164" t="s">
        <v>150</v>
      </c>
      <c r="D31" s="23"/>
    </row>
    <row r="32" ht="18.75" customHeight="1" spans="1:4">
      <c r="A32" s="167" t="s">
        <v>26</v>
      </c>
      <c r="B32" s="23" t="s">
        <v>26</v>
      </c>
      <c r="C32" s="164" t="s">
        <v>151</v>
      </c>
      <c r="D32" s="23"/>
    </row>
    <row r="33" ht="18.75" customHeight="1" spans="1:4">
      <c r="A33" s="167" t="s">
        <v>26</v>
      </c>
      <c r="B33" s="23" t="s">
        <v>26</v>
      </c>
      <c r="C33" s="164" t="s">
        <v>152</v>
      </c>
      <c r="D33" s="23"/>
    </row>
    <row r="34" ht="18.75" customHeight="1" spans="1:4">
      <c r="A34" s="167"/>
      <c r="B34" s="23"/>
      <c r="C34" s="164" t="s">
        <v>153</v>
      </c>
      <c r="D34" s="23"/>
    </row>
    <row r="35" ht="18.75" customHeight="1" spans="1:4">
      <c r="A35" s="167" t="s">
        <v>26</v>
      </c>
      <c r="B35" s="23" t="s">
        <v>26</v>
      </c>
      <c r="C35" s="164" t="s">
        <v>154</v>
      </c>
      <c r="D35" s="23"/>
    </row>
    <row r="36" ht="18.75" customHeight="1" spans="1:4">
      <c r="A36" s="54" t="s">
        <v>155</v>
      </c>
      <c r="B36" s="168">
        <v>59428290.39</v>
      </c>
      <c r="C36" s="169" t="s">
        <v>52</v>
      </c>
      <c r="D36" s="168">
        <v>59428290.39</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6"/>
      <c r="G1" s="39" t="s">
        <v>156</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"单位名称："&amp;"永德县第一完全中学"</f>
        <v>单位名称：永德县第一完全中学</v>
      </c>
      <c r="B3" s="28"/>
      <c r="C3" s="29"/>
      <c r="D3" s="29"/>
      <c r="E3" s="29"/>
      <c r="F3" s="99"/>
      <c r="G3" s="39" t="s">
        <v>1</v>
      </c>
    </row>
    <row r="4" ht="20.25" customHeight="1" spans="1:7">
      <c r="A4" s="150" t="s">
        <v>157</v>
      </c>
      <c r="B4" s="151"/>
      <c r="C4" s="104" t="s">
        <v>56</v>
      </c>
      <c r="D4" s="129" t="s">
        <v>75</v>
      </c>
      <c r="E4" s="13"/>
      <c r="F4" s="14"/>
      <c r="G4" s="122" t="s">
        <v>76</v>
      </c>
    </row>
    <row r="5" ht="20.25" customHeight="1" spans="1:7">
      <c r="A5" s="152" t="s">
        <v>73</v>
      </c>
      <c r="B5" s="152" t="s">
        <v>74</v>
      </c>
      <c r="C5" s="32"/>
      <c r="D5" s="65" t="s">
        <v>58</v>
      </c>
      <c r="E5" s="65" t="s">
        <v>158</v>
      </c>
      <c r="F5" s="65" t="s">
        <v>159</v>
      </c>
      <c r="G5" s="93"/>
    </row>
    <row r="6" ht="19.5" customHeight="1" spans="1:7">
      <c r="A6" s="152" t="s">
        <v>160</v>
      </c>
      <c r="B6" s="152" t="s">
        <v>161</v>
      </c>
      <c r="C6" s="152" t="s">
        <v>162</v>
      </c>
      <c r="D6" s="65">
        <v>4</v>
      </c>
      <c r="E6" s="153" t="s">
        <v>163</v>
      </c>
      <c r="F6" s="153" t="s">
        <v>164</v>
      </c>
      <c r="G6" s="152" t="s">
        <v>165</v>
      </c>
    </row>
    <row r="7" ht="18" customHeight="1" spans="1:7">
      <c r="A7" s="33" t="s">
        <v>84</v>
      </c>
      <c r="B7" s="33" t="s">
        <v>85</v>
      </c>
      <c r="C7" s="23">
        <v>45750244.05</v>
      </c>
      <c r="D7" s="23">
        <v>42414588.15</v>
      </c>
      <c r="E7" s="23">
        <v>42069611.43</v>
      </c>
      <c r="F7" s="23">
        <v>344976.72</v>
      </c>
      <c r="G7" s="23">
        <v>3335655.9</v>
      </c>
    </row>
    <row r="8" ht="18" customHeight="1" spans="1:7">
      <c r="A8" s="115" t="s">
        <v>86</v>
      </c>
      <c r="B8" s="115" t="s">
        <v>87</v>
      </c>
      <c r="C8" s="23">
        <v>45750244.05</v>
      </c>
      <c r="D8" s="23">
        <v>42414588.15</v>
      </c>
      <c r="E8" s="23">
        <v>42069611.43</v>
      </c>
      <c r="F8" s="23">
        <v>344976.72</v>
      </c>
      <c r="G8" s="23">
        <v>3335655.9</v>
      </c>
    </row>
    <row r="9" ht="18" customHeight="1" spans="1:7">
      <c r="A9" s="154" t="s">
        <v>88</v>
      </c>
      <c r="B9" s="154" t="s">
        <v>89</v>
      </c>
      <c r="C9" s="23">
        <v>15309036.54</v>
      </c>
      <c r="D9" s="23">
        <v>15076963.44</v>
      </c>
      <c r="E9" s="23">
        <v>15076963.44</v>
      </c>
      <c r="F9" s="23"/>
      <c r="G9" s="23">
        <v>232073.1</v>
      </c>
    </row>
    <row r="10" ht="18" customHeight="1" spans="1:7">
      <c r="A10" s="154" t="s">
        <v>90</v>
      </c>
      <c r="B10" s="154" t="s">
        <v>91</v>
      </c>
      <c r="C10" s="23">
        <v>30441207.51</v>
      </c>
      <c r="D10" s="23">
        <v>27337624.71</v>
      </c>
      <c r="E10" s="23">
        <v>26992647.99</v>
      </c>
      <c r="F10" s="23">
        <v>344976.72</v>
      </c>
      <c r="G10" s="23">
        <v>3103582.8</v>
      </c>
    </row>
    <row r="11" ht="18" customHeight="1" spans="1:7">
      <c r="A11" s="33" t="s">
        <v>92</v>
      </c>
      <c r="B11" s="33" t="s">
        <v>93</v>
      </c>
      <c r="C11" s="23">
        <v>7194338.67</v>
      </c>
      <c r="D11" s="23">
        <v>7194338.67</v>
      </c>
      <c r="E11" s="23">
        <v>7154838.67</v>
      </c>
      <c r="F11" s="23">
        <v>39500</v>
      </c>
      <c r="G11" s="23"/>
    </row>
    <row r="12" ht="18" customHeight="1" spans="1:7">
      <c r="A12" s="115" t="s">
        <v>94</v>
      </c>
      <c r="B12" s="115" t="s">
        <v>95</v>
      </c>
      <c r="C12" s="23">
        <v>7170554.67</v>
      </c>
      <c r="D12" s="23">
        <v>7170554.67</v>
      </c>
      <c r="E12" s="23">
        <v>7131054.67</v>
      </c>
      <c r="F12" s="23">
        <v>39500</v>
      </c>
      <c r="G12" s="23"/>
    </row>
    <row r="13" ht="18" customHeight="1" spans="1:7">
      <c r="A13" s="154" t="s">
        <v>96</v>
      </c>
      <c r="B13" s="154" t="s">
        <v>97</v>
      </c>
      <c r="C13" s="23">
        <v>1899800.12</v>
      </c>
      <c r="D13" s="23">
        <v>1899800.12</v>
      </c>
      <c r="E13" s="23">
        <v>1860300.12</v>
      </c>
      <c r="F13" s="23">
        <v>39500</v>
      </c>
      <c r="G13" s="23"/>
    </row>
    <row r="14" ht="18" customHeight="1" spans="1:7">
      <c r="A14" s="154" t="s">
        <v>98</v>
      </c>
      <c r="B14" s="154" t="s">
        <v>99</v>
      </c>
      <c r="C14" s="23">
        <v>5270754.55</v>
      </c>
      <c r="D14" s="23">
        <v>5270754.55</v>
      </c>
      <c r="E14" s="23">
        <v>5270754.55</v>
      </c>
      <c r="F14" s="23"/>
      <c r="G14" s="23"/>
    </row>
    <row r="15" ht="18" customHeight="1" spans="1:7">
      <c r="A15" s="115" t="s">
        <v>100</v>
      </c>
      <c r="B15" s="115" t="s">
        <v>101</v>
      </c>
      <c r="C15" s="23">
        <v>23784</v>
      </c>
      <c r="D15" s="23">
        <v>23784</v>
      </c>
      <c r="E15" s="23">
        <v>23784</v>
      </c>
      <c r="F15" s="23"/>
      <c r="G15" s="23"/>
    </row>
    <row r="16" ht="18" customHeight="1" spans="1:7">
      <c r="A16" s="154" t="s">
        <v>102</v>
      </c>
      <c r="B16" s="154" t="s">
        <v>103</v>
      </c>
      <c r="C16" s="23">
        <v>23784</v>
      </c>
      <c r="D16" s="23">
        <v>23784</v>
      </c>
      <c r="E16" s="23">
        <v>23784</v>
      </c>
      <c r="F16" s="23"/>
      <c r="G16" s="23"/>
    </row>
    <row r="17" ht="18" customHeight="1" spans="1:7">
      <c r="A17" s="33" t="s">
        <v>104</v>
      </c>
      <c r="B17" s="33" t="s">
        <v>105</v>
      </c>
      <c r="C17" s="23">
        <v>2530641.76</v>
      </c>
      <c r="D17" s="23">
        <v>2530641.76</v>
      </c>
      <c r="E17" s="23">
        <v>2530641.76</v>
      </c>
      <c r="F17" s="23"/>
      <c r="G17" s="23"/>
    </row>
    <row r="18" ht="18" customHeight="1" spans="1:7">
      <c r="A18" s="115" t="s">
        <v>106</v>
      </c>
      <c r="B18" s="115" t="s">
        <v>107</v>
      </c>
      <c r="C18" s="23">
        <v>2530641.76</v>
      </c>
      <c r="D18" s="23">
        <v>2530641.76</v>
      </c>
      <c r="E18" s="23">
        <v>2530641.76</v>
      </c>
      <c r="F18" s="23"/>
      <c r="G18" s="23"/>
    </row>
    <row r="19" ht="18" customHeight="1" spans="1:7">
      <c r="A19" s="154" t="s">
        <v>108</v>
      </c>
      <c r="B19" s="154" t="s">
        <v>109</v>
      </c>
      <c r="C19" s="23">
        <v>2338897.33</v>
      </c>
      <c r="D19" s="23">
        <v>2338897.33</v>
      </c>
      <c r="E19" s="23">
        <v>2338897.33</v>
      </c>
      <c r="F19" s="23"/>
      <c r="G19" s="23"/>
    </row>
    <row r="20" ht="18" customHeight="1" spans="1:7">
      <c r="A20" s="154" t="s">
        <v>110</v>
      </c>
      <c r="B20" s="154" t="s">
        <v>111</v>
      </c>
      <c r="C20" s="23">
        <v>191744.43</v>
      </c>
      <c r="D20" s="23">
        <v>191744.43</v>
      </c>
      <c r="E20" s="23">
        <v>191744.43</v>
      </c>
      <c r="F20" s="23"/>
      <c r="G20" s="23"/>
    </row>
    <row r="21" ht="18" customHeight="1" spans="1:7">
      <c r="A21" s="33" t="s">
        <v>112</v>
      </c>
      <c r="B21" s="33" t="s">
        <v>113</v>
      </c>
      <c r="C21" s="23">
        <v>3953065.91</v>
      </c>
      <c r="D21" s="23">
        <v>3953065.91</v>
      </c>
      <c r="E21" s="23">
        <v>3953065.91</v>
      </c>
      <c r="F21" s="23"/>
      <c r="G21" s="23"/>
    </row>
    <row r="22" ht="18" customHeight="1" spans="1:7">
      <c r="A22" s="115" t="s">
        <v>114</v>
      </c>
      <c r="B22" s="115" t="s">
        <v>115</v>
      </c>
      <c r="C22" s="23">
        <v>3953065.91</v>
      </c>
      <c r="D22" s="23">
        <v>3953065.91</v>
      </c>
      <c r="E22" s="23">
        <v>3953065.91</v>
      </c>
      <c r="F22" s="23"/>
      <c r="G22" s="23"/>
    </row>
    <row r="23" ht="18" customHeight="1" spans="1:7">
      <c r="A23" s="154" t="s">
        <v>116</v>
      </c>
      <c r="B23" s="154" t="s">
        <v>117</v>
      </c>
      <c r="C23" s="23">
        <v>3953065.91</v>
      </c>
      <c r="D23" s="23">
        <v>3953065.91</v>
      </c>
      <c r="E23" s="23">
        <v>3953065.91</v>
      </c>
      <c r="F23" s="23"/>
      <c r="G23" s="23"/>
    </row>
    <row r="24" ht="18" customHeight="1" spans="1:7">
      <c r="A24" s="155" t="s">
        <v>118</v>
      </c>
      <c r="B24" s="156" t="s">
        <v>118</v>
      </c>
      <c r="C24" s="23">
        <v>59428290.39</v>
      </c>
      <c r="D24" s="23">
        <v>56092634.49</v>
      </c>
      <c r="E24" s="23">
        <v>55708157.77</v>
      </c>
      <c r="F24" s="23">
        <v>384476.72</v>
      </c>
      <c r="G24" s="23">
        <v>3335655.9</v>
      </c>
    </row>
  </sheetData>
  <mergeCells count="7">
    <mergeCell ref="A2:G2"/>
    <mergeCell ref="A3:E3"/>
    <mergeCell ref="A4:B4"/>
    <mergeCell ref="D4:F4"/>
    <mergeCell ref="A24:B24"/>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1"/>
      <c r="G1" s="86" t="s">
        <v>166</v>
      </c>
    </row>
    <row r="2" ht="39" customHeight="1" spans="1:7">
      <c r="A2" s="127" t="str">
        <f>"2025"&amp;"年“三公”经费支出预算表"</f>
        <v>2025年“三公”经费支出预算表</v>
      </c>
      <c r="B2" s="51"/>
      <c r="C2" s="51"/>
      <c r="D2" s="51"/>
      <c r="E2" s="51"/>
      <c r="F2" s="51"/>
      <c r="G2" s="51"/>
    </row>
    <row r="3" ht="18.75" customHeight="1" spans="1:7">
      <c r="A3" s="41" t="str">
        <f>"单位名称："&amp;"永德县第一完全中学"</f>
        <v>单位名称：永德县第一完全中学</v>
      </c>
      <c r="B3" s="138"/>
      <c r="C3" s="139"/>
      <c r="D3" s="61"/>
      <c r="E3" s="29"/>
      <c r="G3" s="86" t="s">
        <v>167</v>
      </c>
    </row>
    <row r="4" ht="18.75" customHeight="1" spans="1:7">
      <c r="A4" s="10" t="s">
        <v>168</v>
      </c>
      <c r="B4" s="10" t="s">
        <v>169</v>
      </c>
      <c r="C4" s="30" t="s">
        <v>170</v>
      </c>
      <c r="D4" s="12" t="s">
        <v>171</v>
      </c>
      <c r="E4" s="13"/>
      <c r="F4" s="14"/>
      <c r="G4" s="30" t="s">
        <v>172</v>
      </c>
    </row>
    <row r="5" ht="18.75" customHeight="1" spans="1:7">
      <c r="A5" s="17"/>
      <c r="B5" s="140"/>
      <c r="C5" s="32"/>
      <c r="D5" s="65" t="s">
        <v>58</v>
      </c>
      <c r="E5" s="65" t="s">
        <v>173</v>
      </c>
      <c r="F5" s="65" t="s">
        <v>174</v>
      </c>
      <c r="G5" s="32"/>
    </row>
    <row r="6" ht="18.75" customHeight="1" spans="1:7">
      <c r="A6" s="141" t="s">
        <v>56</v>
      </c>
      <c r="B6" s="142">
        <v>1</v>
      </c>
      <c r="C6" s="143">
        <v>2</v>
      </c>
      <c r="D6" s="144">
        <v>3</v>
      </c>
      <c r="E6" s="144">
        <v>4</v>
      </c>
      <c r="F6" s="144">
        <v>5</v>
      </c>
      <c r="G6" s="143">
        <v>6</v>
      </c>
    </row>
    <row r="7" ht="18.75" customHeight="1" spans="1:7">
      <c r="A7" s="141" t="s">
        <v>56</v>
      </c>
      <c r="B7" s="145">
        <v>129972</v>
      </c>
      <c r="C7" s="145"/>
      <c r="D7" s="145">
        <v>79980</v>
      </c>
      <c r="E7" s="145"/>
      <c r="F7" s="145">
        <v>79980</v>
      </c>
      <c r="G7" s="145">
        <v>49992</v>
      </c>
    </row>
    <row r="8" ht="18.75" customHeight="1" spans="1:7">
      <c r="A8" s="146" t="s">
        <v>175</v>
      </c>
      <c r="B8" s="145"/>
      <c r="C8" s="145"/>
      <c r="D8" s="145"/>
      <c r="E8" s="145"/>
      <c r="F8" s="145"/>
      <c r="G8" s="145"/>
    </row>
    <row r="9" ht="18.75" customHeight="1" spans="1:7">
      <c r="A9" s="146" t="s">
        <v>176</v>
      </c>
      <c r="B9" s="145">
        <v>69972</v>
      </c>
      <c r="C9" s="145"/>
      <c r="D9" s="145">
        <v>49980</v>
      </c>
      <c r="E9" s="145"/>
      <c r="F9" s="145">
        <v>49980</v>
      </c>
      <c r="G9" s="145">
        <v>19992</v>
      </c>
    </row>
    <row r="10" ht="18.75" customHeight="1" spans="1:7">
      <c r="A10" s="146" t="s">
        <v>177</v>
      </c>
      <c r="B10" s="145">
        <v>60000</v>
      </c>
      <c r="C10" s="145"/>
      <c r="D10" s="145">
        <v>30000</v>
      </c>
      <c r="E10" s="145"/>
      <c r="F10" s="145">
        <v>30000</v>
      </c>
      <c r="G10" s="145">
        <v>30000</v>
      </c>
    </row>
    <row r="11" ht="18.75" customHeight="1" spans="1:7">
      <c r="A11" s="146" t="s">
        <v>178</v>
      </c>
      <c r="B11" s="145"/>
      <c r="C11" s="145"/>
      <c r="D11" s="145"/>
      <c r="E11" s="145"/>
      <c r="F11" s="145"/>
      <c r="G11" s="145"/>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6"/>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5"/>
      <c r="D1" s="126"/>
      <c r="E1" s="126"/>
      <c r="F1" s="126"/>
      <c r="G1" s="126"/>
      <c r="H1" s="66"/>
      <c r="I1" s="66"/>
      <c r="J1" s="66"/>
      <c r="K1" s="66"/>
      <c r="L1" s="66"/>
      <c r="M1" s="66"/>
      <c r="N1" s="29"/>
      <c r="O1" s="29"/>
      <c r="P1" s="29"/>
      <c r="Q1" s="66"/>
      <c r="U1" s="125"/>
      <c r="W1" s="38" t="s">
        <v>179</v>
      </c>
    </row>
    <row r="2" ht="39.75" customHeight="1" spans="1:23">
      <c r="A2" s="127"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"单位名称："&amp;"永德县第一完全中学"</f>
        <v>单位名称：永德县第一完全中学</v>
      </c>
      <c r="B3" s="128"/>
      <c r="C3" s="128"/>
      <c r="D3" s="128"/>
      <c r="E3" s="128"/>
      <c r="F3" s="128"/>
      <c r="G3" s="128"/>
      <c r="H3" s="70"/>
      <c r="I3" s="70"/>
      <c r="J3" s="70"/>
      <c r="K3" s="70"/>
      <c r="L3" s="70"/>
      <c r="M3" s="70"/>
      <c r="N3" s="92"/>
      <c r="O3" s="92"/>
      <c r="P3" s="92"/>
      <c r="Q3" s="70"/>
      <c r="U3" s="125"/>
      <c r="W3" s="38" t="s">
        <v>167</v>
      </c>
    </row>
    <row r="4" ht="18" customHeight="1" spans="1:23">
      <c r="A4" s="10" t="s">
        <v>180</v>
      </c>
      <c r="B4" s="10" t="s">
        <v>181</v>
      </c>
      <c r="C4" s="10" t="s">
        <v>182</v>
      </c>
      <c r="D4" s="10" t="s">
        <v>183</v>
      </c>
      <c r="E4" s="10" t="s">
        <v>184</v>
      </c>
      <c r="F4" s="10" t="s">
        <v>185</v>
      </c>
      <c r="G4" s="10" t="s">
        <v>186</v>
      </c>
      <c r="H4" s="129" t="s">
        <v>187</v>
      </c>
      <c r="I4" s="63" t="s">
        <v>187</v>
      </c>
      <c r="J4" s="63"/>
      <c r="K4" s="63"/>
      <c r="L4" s="63"/>
      <c r="M4" s="63"/>
      <c r="N4" s="13"/>
      <c r="O4" s="13"/>
      <c r="P4" s="13"/>
      <c r="Q4" s="73" t="s">
        <v>62</v>
      </c>
      <c r="R4" s="63" t="s">
        <v>78</v>
      </c>
      <c r="S4" s="63"/>
      <c r="T4" s="63"/>
      <c r="U4" s="63"/>
      <c r="V4" s="63"/>
      <c r="W4" s="134"/>
    </row>
    <row r="5" ht="18" customHeight="1" spans="1:23">
      <c r="A5" s="15"/>
      <c r="B5" s="124"/>
      <c r="C5" s="15"/>
      <c r="D5" s="15"/>
      <c r="E5" s="15"/>
      <c r="F5" s="15"/>
      <c r="G5" s="15"/>
      <c r="H5" s="104" t="s">
        <v>188</v>
      </c>
      <c r="I5" s="129" t="s">
        <v>59</v>
      </c>
      <c r="J5" s="63"/>
      <c r="K5" s="63"/>
      <c r="L5" s="63"/>
      <c r="M5" s="134"/>
      <c r="N5" s="12" t="s">
        <v>189</v>
      </c>
      <c r="O5" s="13"/>
      <c r="P5" s="14"/>
      <c r="Q5" s="10" t="s">
        <v>62</v>
      </c>
      <c r="R5" s="129" t="s">
        <v>78</v>
      </c>
      <c r="S5" s="73" t="s">
        <v>65</v>
      </c>
      <c r="T5" s="63" t="s">
        <v>78</v>
      </c>
      <c r="U5" s="73" t="s">
        <v>67</v>
      </c>
      <c r="V5" s="73" t="s">
        <v>68</v>
      </c>
      <c r="W5" s="136" t="s">
        <v>69</v>
      </c>
    </row>
    <row r="6" ht="18.75" customHeight="1" spans="1:23">
      <c r="A6" s="31"/>
      <c r="B6" s="31"/>
      <c r="C6" s="31"/>
      <c r="D6" s="31"/>
      <c r="E6" s="31"/>
      <c r="F6" s="31"/>
      <c r="G6" s="31"/>
      <c r="H6" s="31"/>
      <c r="I6" s="135" t="s">
        <v>190</v>
      </c>
      <c r="J6" s="10" t="s">
        <v>191</v>
      </c>
      <c r="K6" s="10" t="s">
        <v>192</v>
      </c>
      <c r="L6" s="10" t="s">
        <v>193</v>
      </c>
      <c r="M6" s="10" t="s">
        <v>194</v>
      </c>
      <c r="N6" s="10" t="s">
        <v>59</v>
      </c>
      <c r="O6" s="10" t="s">
        <v>60</v>
      </c>
      <c r="P6" s="10" t="s">
        <v>61</v>
      </c>
      <c r="Q6" s="31"/>
      <c r="R6" s="10" t="s">
        <v>58</v>
      </c>
      <c r="S6" s="10" t="s">
        <v>65</v>
      </c>
      <c r="T6" s="10" t="s">
        <v>195</v>
      </c>
      <c r="U6" s="10" t="s">
        <v>67</v>
      </c>
      <c r="V6" s="10" t="s">
        <v>68</v>
      </c>
      <c r="W6" s="10" t="s">
        <v>69</v>
      </c>
    </row>
    <row r="7" ht="37.5" customHeight="1" spans="1:23">
      <c r="A7" s="107"/>
      <c r="B7" s="107"/>
      <c r="C7" s="107"/>
      <c r="D7" s="107"/>
      <c r="E7" s="107"/>
      <c r="F7" s="107"/>
      <c r="G7" s="107"/>
      <c r="H7" s="107"/>
      <c r="I7" s="91"/>
      <c r="J7" s="17" t="s">
        <v>196</v>
      </c>
      <c r="K7" s="17" t="s">
        <v>192</v>
      </c>
      <c r="L7" s="17" t="s">
        <v>193</v>
      </c>
      <c r="M7" s="17" t="s">
        <v>194</v>
      </c>
      <c r="N7" s="17" t="s">
        <v>192</v>
      </c>
      <c r="O7" s="17" t="s">
        <v>193</v>
      </c>
      <c r="P7" s="17" t="s">
        <v>194</v>
      </c>
      <c r="Q7" s="17" t="s">
        <v>62</v>
      </c>
      <c r="R7" s="17" t="s">
        <v>58</v>
      </c>
      <c r="S7" s="17" t="s">
        <v>65</v>
      </c>
      <c r="T7" s="17" t="s">
        <v>195</v>
      </c>
      <c r="U7" s="17" t="s">
        <v>67</v>
      </c>
      <c r="V7" s="17" t="s">
        <v>68</v>
      </c>
      <c r="W7" s="17" t="s">
        <v>69</v>
      </c>
    </row>
    <row r="8" ht="19.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21" customHeight="1" spans="1:23">
      <c r="A9" s="131" t="s">
        <v>71</v>
      </c>
      <c r="B9" s="131"/>
      <c r="C9" s="131"/>
      <c r="D9" s="131"/>
      <c r="E9" s="131"/>
      <c r="F9" s="131"/>
      <c r="G9" s="131"/>
      <c r="H9" s="23">
        <v>56092634.49</v>
      </c>
      <c r="I9" s="23">
        <v>56092634.49</v>
      </c>
      <c r="J9" s="23"/>
      <c r="K9" s="23"/>
      <c r="L9" s="23">
        <v>56092634.49</v>
      </c>
      <c r="M9" s="23"/>
      <c r="N9" s="23"/>
      <c r="O9" s="23"/>
      <c r="P9" s="23"/>
      <c r="Q9" s="23"/>
      <c r="R9" s="23"/>
      <c r="S9" s="23"/>
      <c r="T9" s="23"/>
      <c r="U9" s="23"/>
      <c r="V9" s="23"/>
      <c r="W9" s="23"/>
    </row>
    <row r="10" ht="21" customHeight="1" spans="1:23">
      <c r="A10" s="131"/>
      <c r="B10" s="21" t="s">
        <v>197</v>
      </c>
      <c r="C10" s="21" t="s">
        <v>198</v>
      </c>
      <c r="D10" s="21" t="s">
        <v>88</v>
      </c>
      <c r="E10" s="21" t="s">
        <v>89</v>
      </c>
      <c r="F10" s="21" t="s">
        <v>199</v>
      </c>
      <c r="G10" s="21" t="s">
        <v>200</v>
      </c>
      <c r="H10" s="23">
        <v>6461196</v>
      </c>
      <c r="I10" s="23">
        <v>6461196</v>
      </c>
      <c r="J10" s="23"/>
      <c r="K10" s="23"/>
      <c r="L10" s="23">
        <v>6461196</v>
      </c>
      <c r="M10" s="23"/>
      <c r="N10" s="23"/>
      <c r="O10" s="23"/>
      <c r="P10" s="23"/>
      <c r="Q10" s="23"/>
      <c r="R10" s="23"/>
      <c r="S10" s="23"/>
      <c r="T10" s="23"/>
      <c r="U10" s="23"/>
      <c r="V10" s="23"/>
      <c r="W10" s="23"/>
    </row>
    <row r="11" ht="21" customHeight="1" spans="1:23">
      <c r="A11" s="24"/>
      <c r="B11" s="21" t="s">
        <v>197</v>
      </c>
      <c r="C11" s="21" t="s">
        <v>198</v>
      </c>
      <c r="D11" s="21" t="s">
        <v>90</v>
      </c>
      <c r="E11" s="21" t="s">
        <v>91</v>
      </c>
      <c r="F11" s="21" t="s">
        <v>199</v>
      </c>
      <c r="G11" s="21" t="s">
        <v>200</v>
      </c>
      <c r="H11" s="23">
        <v>10787640</v>
      </c>
      <c r="I11" s="23">
        <v>10787640</v>
      </c>
      <c r="J11" s="23"/>
      <c r="K11" s="23"/>
      <c r="L11" s="23">
        <v>10787640</v>
      </c>
      <c r="M11" s="23"/>
      <c r="N11" s="23"/>
      <c r="O11" s="23"/>
      <c r="P11" s="23"/>
      <c r="Q11" s="23"/>
      <c r="R11" s="23"/>
      <c r="S11" s="23"/>
      <c r="T11" s="23"/>
      <c r="U11" s="23"/>
      <c r="V11" s="23"/>
      <c r="W11" s="23"/>
    </row>
    <row r="12" ht="21" customHeight="1" spans="1:23">
      <c r="A12" s="24"/>
      <c r="B12" s="21" t="s">
        <v>197</v>
      </c>
      <c r="C12" s="21" t="s">
        <v>198</v>
      </c>
      <c r="D12" s="21" t="s">
        <v>88</v>
      </c>
      <c r="E12" s="21" t="s">
        <v>89</v>
      </c>
      <c r="F12" s="21" t="s">
        <v>201</v>
      </c>
      <c r="G12" s="21" t="s">
        <v>202</v>
      </c>
      <c r="H12" s="23">
        <v>664656</v>
      </c>
      <c r="I12" s="23">
        <v>664656</v>
      </c>
      <c r="J12" s="23"/>
      <c r="K12" s="23"/>
      <c r="L12" s="23">
        <v>664656</v>
      </c>
      <c r="M12" s="23"/>
      <c r="N12" s="23"/>
      <c r="O12" s="23"/>
      <c r="P12" s="23"/>
      <c r="Q12" s="23"/>
      <c r="R12" s="23"/>
      <c r="S12" s="23"/>
      <c r="T12" s="23"/>
      <c r="U12" s="23"/>
      <c r="V12" s="23"/>
      <c r="W12" s="23"/>
    </row>
    <row r="13" ht="21" customHeight="1" spans="1:23">
      <c r="A13" s="24"/>
      <c r="B13" s="21" t="s">
        <v>197</v>
      </c>
      <c r="C13" s="21" t="s">
        <v>198</v>
      </c>
      <c r="D13" s="21" t="s">
        <v>90</v>
      </c>
      <c r="E13" s="21" t="s">
        <v>91</v>
      </c>
      <c r="F13" s="21" t="s">
        <v>201</v>
      </c>
      <c r="G13" s="21" t="s">
        <v>202</v>
      </c>
      <c r="H13" s="23">
        <v>1180740</v>
      </c>
      <c r="I13" s="23">
        <v>1180740</v>
      </c>
      <c r="J13" s="23"/>
      <c r="K13" s="23"/>
      <c r="L13" s="23">
        <v>1180740</v>
      </c>
      <c r="M13" s="23"/>
      <c r="N13" s="23"/>
      <c r="O13" s="23"/>
      <c r="P13" s="23"/>
      <c r="Q13" s="23"/>
      <c r="R13" s="23"/>
      <c r="S13" s="23"/>
      <c r="T13" s="23"/>
      <c r="U13" s="23"/>
      <c r="V13" s="23"/>
      <c r="W13" s="23"/>
    </row>
    <row r="14" ht="21" customHeight="1" spans="1:23">
      <c r="A14" s="24"/>
      <c r="B14" s="21" t="s">
        <v>197</v>
      </c>
      <c r="C14" s="21" t="s">
        <v>198</v>
      </c>
      <c r="D14" s="21" t="s">
        <v>203</v>
      </c>
      <c r="E14" s="21" t="s">
        <v>204</v>
      </c>
      <c r="F14" s="21" t="s">
        <v>201</v>
      </c>
      <c r="G14" s="21" t="s">
        <v>202</v>
      </c>
      <c r="H14" s="23"/>
      <c r="I14" s="23"/>
      <c r="J14" s="23"/>
      <c r="K14" s="23"/>
      <c r="L14" s="23"/>
      <c r="M14" s="23"/>
      <c r="N14" s="23"/>
      <c r="O14" s="23"/>
      <c r="P14" s="23"/>
      <c r="Q14" s="23"/>
      <c r="R14" s="23"/>
      <c r="S14" s="23"/>
      <c r="T14" s="23"/>
      <c r="U14" s="23"/>
      <c r="V14" s="23"/>
      <c r="W14" s="23"/>
    </row>
    <row r="15" ht="21" customHeight="1" spans="1:23">
      <c r="A15" s="24"/>
      <c r="B15" s="21" t="s">
        <v>205</v>
      </c>
      <c r="C15" s="21" t="s">
        <v>206</v>
      </c>
      <c r="D15" s="21" t="s">
        <v>88</v>
      </c>
      <c r="E15" s="21" t="s">
        <v>89</v>
      </c>
      <c r="F15" s="21" t="s">
        <v>207</v>
      </c>
      <c r="G15" s="21" t="s">
        <v>208</v>
      </c>
      <c r="H15" s="23">
        <v>2088000</v>
      </c>
      <c r="I15" s="23">
        <v>2088000</v>
      </c>
      <c r="J15" s="23"/>
      <c r="K15" s="23"/>
      <c r="L15" s="23">
        <v>2088000</v>
      </c>
      <c r="M15" s="23"/>
      <c r="N15" s="23"/>
      <c r="O15" s="23"/>
      <c r="P15" s="23"/>
      <c r="Q15" s="23"/>
      <c r="R15" s="23"/>
      <c r="S15" s="23"/>
      <c r="T15" s="23"/>
      <c r="U15" s="23"/>
      <c r="V15" s="23"/>
      <c r="W15" s="23"/>
    </row>
    <row r="16" ht="21" customHeight="1" spans="1:23">
      <c r="A16" s="24"/>
      <c r="B16" s="21" t="s">
        <v>205</v>
      </c>
      <c r="C16" s="21" t="s">
        <v>206</v>
      </c>
      <c r="D16" s="21" t="s">
        <v>90</v>
      </c>
      <c r="E16" s="21" t="s">
        <v>91</v>
      </c>
      <c r="F16" s="21" t="s">
        <v>207</v>
      </c>
      <c r="G16" s="21" t="s">
        <v>208</v>
      </c>
      <c r="H16" s="23">
        <v>3798000</v>
      </c>
      <c r="I16" s="23">
        <v>3798000</v>
      </c>
      <c r="J16" s="23"/>
      <c r="K16" s="23"/>
      <c r="L16" s="23">
        <v>3798000</v>
      </c>
      <c r="M16" s="23"/>
      <c r="N16" s="23"/>
      <c r="O16" s="23"/>
      <c r="P16" s="23"/>
      <c r="Q16" s="23"/>
      <c r="R16" s="23"/>
      <c r="S16" s="23"/>
      <c r="T16" s="23"/>
      <c r="U16" s="23"/>
      <c r="V16" s="23"/>
      <c r="W16" s="23"/>
    </row>
    <row r="17" ht="21" customHeight="1" spans="1:23">
      <c r="A17" s="24"/>
      <c r="B17" s="21" t="s">
        <v>197</v>
      </c>
      <c r="C17" s="21" t="s">
        <v>198</v>
      </c>
      <c r="D17" s="21" t="s">
        <v>88</v>
      </c>
      <c r="E17" s="21" t="s">
        <v>89</v>
      </c>
      <c r="F17" s="21" t="s">
        <v>207</v>
      </c>
      <c r="G17" s="21" t="s">
        <v>208</v>
      </c>
      <c r="H17" s="23">
        <v>3728071.44</v>
      </c>
      <c r="I17" s="23">
        <v>3728071.44</v>
      </c>
      <c r="J17" s="23"/>
      <c r="K17" s="23"/>
      <c r="L17" s="23">
        <v>3728071.44</v>
      </c>
      <c r="M17" s="23"/>
      <c r="N17" s="23"/>
      <c r="O17" s="23"/>
      <c r="P17" s="23"/>
      <c r="Q17" s="23"/>
      <c r="R17" s="23"/>
      <c r="S17" s="23"/>
      <c r="T17" s="23"/>
      <c r="U17" s="23"/>
      <c r="V17" s="23"/>
      <c r="W17" s="23"/>
    </row>
    <row r="18" ht="21" customHeight="1" spans="1:23">
      <c r="A18" s="24"/>
      <c r="B18" s="21" t="s">
        <v>197</v>
      </c>
      <c r="C18" s="21" t="s">
        <v>198</v>
      </c>
      <c r="D18" s="21" t="s">
        <v>90</v>
      </c>
      <c r="E18" s="21" t="s">
        <v>91</v>
      </c>
      <c r="F18" s="21" t="s">
        <v>207</v>
      </c>
      <c r="G18" s="21" t="s">
        <v>208</v>
      </c>
      <c r="H18" s="23">
        <v>6658632.48</v>
      </c>
      <c r="I18" s="23">
        <v>6658632.48</v>
      </c>
      <c r="J18" s="23"/>
      <c r="K18" s="23"/>
      <c r="L18" s="23">
        <v>6658632.48</v>
      </c>
      <c r="M18" s="23"/>
      <c r="N18" s="23"/>
      <c r="O18" s="23"/>
      <c r="P18" s="23"/>
      <c r="Q18" s="23"/>
      <c r="R18" s="23"/>
      <c r="S18" s="23"/>
      <c r="T18" s="23"/>
      <c r="U18" s="23"/>
      <c r="V18" s="23"/>
      <c r="W18" s="23"/>
    </row>
    <row r="19" ht="21" customHeight="1" spans="1:23">
      <c r="A19" s="24"/>
      <c r="B19" s="21" t="s">
        <v>197</v>
      </c>
      <c r="C19" s="21" t="s">
        <v>198</v>
      </c>
      <c r="D19" s="21" t="s">
        <v>88</v>
      </c>
      <c r="E19" s="21" t="s">
        <v>89</v>
      </c>
      <c r="F19" s="21" t="s">
        <v>207</v>
      </c>
      <c r="G19" s="21" t="s">
        <v>208</v>
      </c>
      <c r="H19" s="23">
        <v>1230240</v>
      </c>
      <c r="I19" s="23">
        <v>1230240</v>
      </c>
      <c r="J19" s="23"/>
      <c r="K19" s="23"/>
      <c r="L19" s="23">
        <v>1230240</v>
      </c>
      <c r="M19" s="23"/>
      <c r="N19" s="23"/>
      <c r="O19" s="23"/>
      <c r="P19" s="23"/>
      <c r="Q19" s="23"/>
      <c r="R19" s="23"/>
      <c r="S19" s="23"/>
      <c r="T19" s="23"/>
      <c r="U19" s="23"/>
      <c r="V19" s="23"/>
      <c r="W19" s="23"/>
    </row>
    <row r="20" ht="21" customHeight="1" spans="1:23">
      <c r="A20" s="24"/>
      <c r="B20" s="21" t="s">
        <v>197</v>
      </c>
      <c r="C20" s="21" t="s">
        <v>198</v>
      </c>
      <c r="D20" s="21" t="s">
        <v>90</v>
      </c>
      <c r="E20" s="21" t="s">
        <v>91</v>
      </c>
      <c r="F20" s="21" t="s">
        <v>207</v>
      </c>
      <c r="G20" s="21" t="s">
        <v>208</v>
      </c>
      <c r="H20" s="23">
        <v>2231040</v>
      </c>
      <c r="I20" s="23">
        <v>2231040</v>
      </c>
      <c r="J20" s="23"/>
      <c r="K20" s="23"/>
      <c r="L20" s="23">
        <v>2231040</v>
      </c>
      <c r="M20" s="23"/>
      <c r="N20" s="23"/>
      <c r="O20" s="23"/>
      <c r="P20" s="23"/>
      <c r="Q20" s="23"/>
      <c r="R20" s="23"/>
      <c r="S20" s="23"/>
      <c r="T20" s="23"/>
      <c r="U20" s="23"/>
      <c r="V20" s="23"/>
      <c r="W20" s="23"/>
    </row>
    <row r="21" ht="21" customHeight="1" spans="1:23">
      <c r="A21" s="24"/>
      <c r="B21" s="21" t="s">
        <v>209</v>
      </c>
      <c r="C21" s="21" t="s">
        <v>210</v>
      </c>
      <c r="D21" s="21" t="s">
        <v>98</v>
      </c>
      <c r="E21" s="21" t="s">
        <v>99</v>
      </c>
      <c r="F21" s="21" t="s">
        <v>211</v>
      </c>
      <c r="G21" s="21" t="s">
        <v>212</v>
      </c>
      <c r="H21" s="23">
        <v>5270754.55</v>
      </c>
      <c r="I21" s="23">
        <v>5270754.55</v>
      </c>
      <c r="J21" s="23"/>
      <c r="K21" s="23"/>
      <c r="L21" s="23">
        <v>5270754.55</v>
      </c>
      <c r="M21" s="23"/>
      <c r="N21" s="23"/>
      <c r="O21" s="23"/>
      <c r="P21" s="23"/>
      <c r="Q21" s="23"/>
      <c r="R21" s="23"/>
      <c r="S21" s="23"/>
      <c r="T21" s="23"/>
      <c r="U21" s="23"/>
      <c r="V21" s="23"/>
      <c r="W21" s="23"/>
    </row>
    <row r="22" ht="21" customHeight="1" spans="1:23">
      <c r="A22" s="24"/>
      <c r="B22" s="21" t="s">
        <v>209</v>
      </c>
      <c r="C22" s="21" t="s">
        <v>210</v>
      </c>
      <c r="D22" s="21" t="s">
        <v>213</v>
      </c>
      <c r="E22" s="21" t="s">
        <v>214</v>
      </c>
      <c r="F22" s="21" t="s">
        <v>215</v>
      </c>
      <c r="G22" s="21" t="s">
        <v>216</v>
      </c>
      <c r="H22" s="23"/>
      <c r="I22" s="23"/>
      <c r="J22" s="23"/>
      <c r="K22" s="23"/>
      <c r="L22" s="23"/>
      <c r="M22" s="23"/>
      <c r="N22" s="23"/>
      <c r="O22" s="23"/>
      <c r="P22" s="23"/>
      <c r="Q22" s="23"/>
      <c r="R22" s="23"/>
      <c r="S22" s="23"/>
      <c r="T22" s="23"/>
      <c r="U22" s="23"/>
      <c r="V22" s="23"/>
      <c r="W22" s="23"/>
    </row>
    <row r="23" ht="21" customHeight="1" spans="1:23">
      <c r="A23" s="24"/>
      <c r="B23" s="21" t="s">
        <v>209</v>
      </c>
      <c r="C23" s="21" t="s">
        <v>210</v>
      </c>
      <c r="D23" s="21" t="s">
        <v>217</v>
      </c>
      <c r="E23" s="21" t="s">
        <v>218</v>
      </c>
      <c r="F23" s="21" t="s">
        <v>219</v>
      </c>
      <c r="G23" s="21" t="s">
        <v>220</v>
      </c>
      <c r="H23" s="23"/>
      <c r="I23" s="23"/>
      <c r="J23" s="23"/>
      <c r="K23" s="23"/>
      <c r="L23" s="23"/>
      <c r="M23" s="23"/>
      <c r="N23" s="23"/>
      <c r="O23" s="23"/>
      <c r="P23" s="23"/>
      <c r="Q23" s="23"/>
      <c r="R23" s="23"/>
      <c r="S23" s="23"/>
      <c r="T23" s="23"/>
      <c r="U23" s="23"/>
      <c r="V23" s="23"/>
      <c r="W23" s="23"/>
    </row>
    <row r="24" ht="21" customHeight="1" spans="1:23">
      <c r="A24" s="24"/>
      <c r="B24" s="21" t="s">
        <v>209</v>
      </c>
      <c r="C24" s="21" t="s">
        <v>210</v>
      </c>
      <c r="D24" s="21" t="s">
        <v>108</v>
      </c>
      <c r="E24" s="21" t="s">
        <v>109</v>
      </c>
      <c r="F24" s="21" t="s">
        <v>219</v>
      </c>
      <c r="G24" s="21" t="s">
        <v>220</v>
      </c>
      <c r="H24" s="23">
        <v>2338897.33</v>
      </c>
      <c r="I24" s="23">
        <v>2338897.33</v>
      </c>
      <c r="J24" s="23"/>
      <c r="K24" s="23"/>
      <c r="L24" s="23">
        <v>2338897.33</v>
      </c>
      <c r="M24" s="23"/>
      <c r="N24" s="23"/>
      <c r="O24" s="23"/>
      <c r="P24" s="23"/>
      <c r="Q24" s="23"/>
      <c r="R24" s="23"/>
      <c r="S24" s="23"/>
      <c r="T24" s="23"/>
      <c r="U24" s="23"/>
      <c r="V24" s="23"/>
      <c r="W24" s="23"/>
    </row>
    <row r="25" ht="21" customHeight="1" spans="1:23">
      <c r="A25" s="24"/>
      <c r="B25" s="21" t="s">
        <v>209</v>
      </c>
      <c r="C25" s="21" t="s">
        <v>210</v>
      </c>
      <c r="D25" s="21" t="s">
        <v>90</v>
      </c>
      <c r="E25" s="21" t="s">
        <v>91</v>
      </c>
      <c r="F25" s="21" t="s">
        <v>221</v>
      </c>
      <c r="G25" s="21" t="s">
        <v>222</v>
      </c>
      <c r="H25" s="23">
        <v>230595.51</v>
      </c>
      <c r="I25" s="23">
        <v>230595.51</v>
      </c>
      <c r="J25" s="23"/>
      <c r="K25" s="23"/>
      <c r="L25" s="23">
        <v>230595.51</v>
      </c>
      <c r="M25" s="23"/>
      <c r="N25" s="23"/>
      <c r="O25" s="23"/>
      <c r="P25" s="23"/>
      <c r="Q25" s="23"/>
      <c r="R25" s="23"/>
      <c r="S25" s="23"/>
      <c r="T25" s="23"/>
      <c r="U25" s="23"/>
      <c r="V25" s="23"/>
      <c r="W25" s="23"/>
    </row>
    <row r="26" ht="21" customHeight="1" spans="1:23">
      <c r="A26" s="24"/>
      <c r="B26" s="21" t="s">
        <v>209</v>
      </c>
      <c r="C26" s="21" t="s">
        <v>210</v>
      </c>
      <c r="D26" s="21" t="s">
        <v>110</v>
      </c>
      <c r="E26" s="21" t="s">
        <v>111</v>
      </c>
      <c r="F26" s="21" t="s">
        <v>221</v>
      </c>
      <c r="G26" s="21" t="s">
        <v>222</v>
      </c>
      <c r="H26" s="23">
        <v>65884.43</v>
      </c>
      <c r="I26" s="23">
        <v>65884.43</v>
      </c>
      <c r="J26" s="23"/>
      <c r="K26" s="23"/>
      <c r="L26" s="23">
        <v>65884.43</v>
      </c>
      <c r="M26" s="23"/>
      <c r="N26" s="23"/>
      <c r="O26" s="23"/>
      <c r="P26" s="23"/>
      <c r="Q26" s="23"/>
      <c r="R26" s="23"/>
      <c r="S26" s="23"/>
      <c r="T26" s="23"/>
      <c r="U26" s="23"/>
      <c r="V26" s="23"/>
      <c r="W26" s="23"/>
    </row>
    <row r="27" ht="21" customHeight="1" spans="1:23">
      <c r="A27" s="24"/>
      <c r="B27" s="21" t="s">
        <v>209</v>
      </c>
      <c r="C27" s="21" t="s">
        <v>210</v>
      </c>
      <c r="D27" s="21" t="s">
        <v>110</v>
      </c>
      <c r="E27" s="21" t="s">
        <v>111</v>
      </c>
      <c r="F27" s="21" t="s">
        <v>221</v>
      </c>
      <c r="G27" s="21" t="s">
        <v>222</v>
      </c>
      <c r="H27" s="23">
        <v>125860</v>
      </c>
      <c r="I27" s="23">
        <v>125860</v>
      </c>
      <c r="J27" s="23"/>
      <c r="K27" s="23"/>
      <c r="L27" s="23">
        <v>125860</v>
      </c>
      <c r="M27" s="23"/>
      <c r="N27" s="23"/>
      <c r="O27" s="23"/>
      <c r="P27" s="23"/>
      <c r="Q27" s="23"/>
      <c r="R27" s="23"/>
      <c r="S27" s="23"/>
      <c r="T27" s="23"/>
      <c r="U27" s="23"/>
      <c r="V27" s="23"/>
      <c r="W27" s="23"/>
    </row>
    <row r="28" ht="21" customHeight="1" spans="1:23">
      <c r="A28" s="24"/>
      <c r="B28" s="21" t="s">
        <v>223</v>
      </c>
      <c r="C28" s="21" t="s">
        <v>117</v>
      </c>
      <c r="D28" s="21" t="s">
        <v>116</v>
      </c>
      <c r="E28" s="21" t="s">
        <v>117</v>
      </c>
      <c r="F28" s="21" t="s">
        <v>224</v>
      </c>
      <c r="G28" s="21" t="s">
        <v>117</v>
      </c>
      <c r="H28" s="23">
        <v>3953065.91</v>
      </c>
      <c r="I28" s="23">
        <v>3953065.91</v>
      </c>
      <c r="J28" s="23"/>
      <c r="K28" s="23"/>
      <c r="L28" s="23">
        <v>3953065.91</v>
      </c>
      <c r="M28" s="23"/>
      <c r="N28" s="23"/>
      <c r="O28" s="23"/>
      <c r="P28" s="23"/>
      <c r="Q28" s="23"/>
      <c r="R28" s="23"/>
      <c r="S28" s="23"/>
      <c r="T28" s="23"/>
      <c r="U28" s="23"/>
      <c r="V28" s="23"/>
      <c r="W28" s="23"/>
    </row>
    <row r="29" ht="21" customHeight="1" spans="1:23">
      <c r="A29" s="24"/>
      <c r="B29" s="21" t="s">
        <v>225</v>
      </c>
      <c r="C29" s="21" t="s">
        <v>226</v>
      </c>
      <c r="D29" s="21" t="s">
        <v>90</v>
      </c>
      <c r="E29" s="21" t="s">
        <v>91</v>
      </c>
      <c r="F29" s="21" t="s">
        <v>227</v>
      </c>
      <c r="G29" s="21" t="s">
        <v>228</v>
      </c>
      <c r="H29" s="23">
        <v>960000</v>
      </c>
      <c r="I29" s="23">
        <v>960000</v>
      </c>
      <c r="J29" s="23"/>
      <c r="K29" s="23"/>
      <c r="L29" s="23">
        <v>960000</v>
      </c>
      <c r="M29" s="23"/>
      <c r="N29" s="23"/>
      <c r="O29" s="23"/>
      <c r="P29" s="23"/>
      <c r="Q29" s="23"/>
      <c r="R29" s="23"/>
      <c r="S29" s="23"/>
      <c r="T29" s="23"/>
      <c r="U29" s="23"/>
      <c r="V29" s="23"/>
      <c r="W29" s="23"/>
    </row>
    <row r="30" ht="21" customHeight="1" spans="1:23">
      <c r="A30" s="24"/>
      <c r="B30" s="21" t="s">
        <v>229</v>
      </c>
      <c r="C30" s="21" t="s">
        <v>230</v>
      </c>
      <c r="D30" s="21" t="s">
        <v>88</v>
      </c>
      <c r="E30" s="21" t="s">
        <v>89</v>
      </c>
      <c r="F30" s="21" t="s">
        <v>227</v>
      </c>
      <c r="G30" s="21" t="s">
        <v>228</v>
      </c>
      <c r="H30" s="23">
        <v>904800</v>
      </c>
      <c r="I30" s="23">
        <v>904800</v>
      </c>
      <c r="J30" s="23"/>
      <c r="K30" s="23"/>
      <c r="L30" s="23">
        <v>904800</v>
      </c>
      <c r="M30" s="23"/>
      <c r="N30" s="23"/>
      <c r="O30" s="23"/>
      <c r="P30" s="23"/>
      <c r="Q30" s="23"/>
      <c r="R30" s="23"/>
      <c r="S30" s="23"/>
      <c r="T30" s="23"/>
      <c r="U30" s="23"/>
      <c r="V30" s="23"/>
      <c r="W30" s="23"/>
    </row>
    <row r="31" ht="21" customHeight="1" spans="1:23">
      <c r="A31" s="24"/>
      <c r="B31" s="21" t="s">
        <v>229</v>
      </c>
      <c r="C31" s="21" t="s">
        <v>230</v>
      </c>
      <c r="D31" s="21" t="s">
        <v>90</v>
      </c>
      <c r="E31" s="21" t="s">
        <v>91</v>
      </c>
      <c r="F31" s="21" t="s">
        <v>227</v>
      </c>
      <c r="G31" s="21" t="s">
        <v>228</v>
      </c>
      <c r="H31" s="23">
        <v>1146000</v>
      </c>
      <c r="I31" s="23">
        <v>1146000</v>
      </c>
      <c r="J31" s="23"/>
      <c r="K31" s="23"/>
      <c r="L31" s="23">
        <v>1146000</v>
      </c>
      <c r="M31" s="23"/>
      <c r="N31" s="23"/>
      <c r="O31" s="23"/>
      <c r="P31" s="23"/>
      <c r="Q31" s="23"/>
      <c r="R31" s="23"/>
      <c r="S31" s="23"/>
      <c r="T31" s="23"/>
      <c r="U31" s="23"/>
      <c r="V31" s="23"/>
      <c r="W31" s="23"/>
    </row>
    <row r="32" ht="21" customHeight="1" spans="1:23">
      <c r="A32" s="24"/>
      <c r="B32" s="21" t="s">
        <v>231</v>
      </c>
      <c r="C32" s="21" t="s">
        <v>232</v>
      </c>
      <c r="D32" s="21" t="s">
        <v>90</v>
      </c>
      <c r="E32" s="21" t="s">
        <v>91</v>
      </c>
      <c r="F32" s="21" t="s">
        <v>233</v>
      </c>
      <c r="G32" s="21" t="s">
        <v>232</v>
      </c>
      <c r="H32" s="23">
        <v>344976.72</v>
      </c>
      <c r="I32" s="23">
        <v>344976.72</v>
      </c>
      <c r="J32" s="23"/>
      <c r="K32" s="23"/>
      <c r="L32" s="23">
        <v>344976.72</v>
      </c>
      <c r="M32" s="23"/>
      <c r="N32" s="23"/>
      <c r="O32" s="23"/>
      <c r="P32" s="23"/>
      <c r="Q32" s="23"/>
      <c r="R32" s="23"/>
      <c r="S32" s="23"/>
      <c r="T32" s="23"/>
      <c r="U32" s="23"/>
      <c r="V32" s="23"/>
      <c r="W32" s="23"/>
    </row>
    <row r="33" ht="21" customHeight="1" spans="1:23">
      <c r="A33" s="24"/>
      <c r="B33" s="21" t="s">
        <v>234</v>
      </c>
      <c r="C33" s="21" t="s">
        <v>235</v>
      </c>
      <c r="D33" s="21" t="s">
        <v>96</v>
      </c>
      <c r="E33" s="21" t="s">
        <v>97</v>
      </c>
      <c r="F33" s="21" t="s">
        <v>236</v>
      </c>
      <c r="G33" s="21" t="s">
        <v>237</v>
      </c>
      <c r="H33" s="23">
        <v>39500</v>
      </c>
      <c r="I33" s="23">
        <v>39500</v>
      </c>
      <c r="J33" s="23"/>
      <c r="K33" s="23"/>
      <c r="L33" s="23">
        <v>39500</v>
      </c>
      <c r="M33" s="23"/>
      <c r="N33" s="23"/>
      <c r="O33" s="23"/>
      <c r="P33" s="23"/>
      <c r="Q33" s="23"/>
      <c r="R33" s="23"/>
      <c r="S33" s="23"/>
      <c r="T33" s="23"/>
      <c r="U33" s="23"/>
      <c r="V33" s="23"/>
      <c r="W33" s="23"/>
    </row>
    <row r="34" ht="21" customHeight="1" spans="1:23">
      <c r="A34" s="24"/>
      <c r="B34" s="21" t="s">
        <v>238</v>
      </c>
      <c r="C34" s="21" t="s">
        <v>239</v>
      </c>
      <c r="D34" s="21" t="s">
        <v>96</v>
      </c>
      <c r="E34" s="21" t="s">
        <v>97</v>
      </c>
      <c r="F34" s="21" t="s">
        <v>240</v>
      </c>
      <c r="G34" s="21" t="s">
        <v>239</v>
      </c>
      <c r="H34" s="23">
        <v>1860300.12</v>
      </c>
      <c r="I34" s="23">
        <v>1860300.12</v>
      </c>
      <c r="J34" s="23"/>
      <c r="K34" s="23"/>
      <c r="L34" s="23">
        <v>1860300.12</v>
      </c>
      <c r="M34" s="23"/>
      <c r="N34" s="23"/>
      <c r="O34" s="23"/>
      <c r="P34" s="23"/>
      <c r="Q34" s="23"/>
      <c r="R34" s="23"/>
      <c r="S34" s="23"/>
      <c r="T34" s="23"/>
      <c r="U34" s="23"/>
      <c r="V34" s="23"/>
      <c r="W34" s="23"/>
    </row>
    <row r="35" ht="21" customHeight="1" spans="1:23">
      <c r="A35" s="24"/>
      <c r="B35" s="21" t="s">
        <v>241</v>
      </c>
      <c r="C35" s="21" t="s">
        <v>242</v>
      </c>
      <c r="D35" s="21" t="s">
        <v>102</v>
      </c>
      <c r="E35" s="21" t="s">
        <v>103</v>
      </c>
      <c r="F35" s="21" t="s">
        <v>243</v>
      </c>
      <c r="G35" s="21" t="s">
        <v>244</v>
      </c>
      <c r="H35" s="23">
        <v>23784</v>
      </c>
      <c r="I35" s="23">
        <v>23784</v>
      </c>
      <c r="J35" s="23"/>
      <c r="K35" s="23"/>
      <c r="L35" s="23">
        <v>23784</v>
      </c>
      <c r="M35" s="23"/>
      <c r="N35" s="23"/>
      <c r="O35" s="23"/>
      <c r="P35" s="23"/>
      <c r="Q35" s="23"/>
      <c r="R35" s="23"/>
      <c r="S35" s="23"/>
      <c r="T35" s="23"/>
      <c r="U35" s="23"/>
      <c r="V35" s="23"/>
      <c r="W35" s="23"/>
    </row>
    <row r="36" ht="21" customHeight="1" spans="1:23">
      <c r="A36" s="34" t="s">
        <v>118</v>
      </c>
      <c r="B36" s="132"/>
      <c r="C36" s="132"/>
      <c r="D36" s="132"/>
      <c r="E36" s="132"/>
      <c r="F36" s="132"/>
      <c r="G36" s="133"/>
      <c r="H36" s="23">
        <v>56092634.49</v>
      </c>
      <c r="I36" s="23">
        <v>56092634.49</v>
      </c>
      <c r="J36" s="23"/>
      <c r="K36" s="23"/>
      <c r="L36" s="23">
        <v>56092634.49</v>
      </c>
      <c r="M36" s="23"/>
      <c r="N36" s="23"/>
      <c r="O36" s="23"/>
      <c r="P36" s="23"/>
      <c r="Q36" s="23"/>
      <c r="R36" s="23"/>
      <c r="S36" s="23"/>
      <c r="T36" s="23"/>
      <c r="U36" s="23"/>
      <c r="V36" s="23"/>
      <c r="W36" s="23"/>
    </row>
  </sheetData>
  <mergeCells count="30">
    <mergeCell ref="A2:W2"/>
    <mergeCell ref="A3:G3"/>
    <mergeCell ref="H4:W4"/>
    <mergeCell ref="I5:M5"/>
    <mergeCell ref="N5:P5"/>
    <mergeCell ref="R5:W5"/>
    <mergeCell ref="A36:G3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0"/>
  <sheetViews>
    <sheetView showZeros="0" topLeftCell="A1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9" t="s">
        <v>245</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"单位名称："&amp;"永德县第一完全中学"</f>
        <v>单位名称：永德县第一完全中学</v>
      </c>
      <c r="B3" s="8"/>
      <c r="C3" s="8"/>
      <c r="D3" s="8"/>
      <c r="E3" s="8"/>
      <c r="F3" s="8"/>
      <c r="G3" s="8"/>
      <c r="H3" s="8"/>
      <c r="I3" s="9"/>
      <c r="J3" s="9"/>
      <c r="K3" s="9"/>
      <c r="L3" s="9"/>
      <c r="M3" s="9"/>
      <c r="N3" s="9"/>
      <c r="O3" s="9"/>
      <c r="P3" s="9"/>
      <c r="Q3" s="9"/>
      <c r="R3" s="1"/>
      <c r="S3" s="1"/>
      <c r="T3" s="1"/>
      <c r="U3" s="3"/>
      <c r="V3" s="1"/>
      <c r="W3" s="39" t="s">
        <v>167</v>
      </c>
    </row>
    <row r="4" ht="18.75" customHeight="1" spans="1:23">
      <c r="A4" s="10" t="s">
        <v>246</v>
      </c>
      <c r="B4" s="11" t="s">
        <v>181</v>
      </c>
      <c r="C4" s="10" t="s">
        <v>182</v>
      </c>
      <c r="D4" s="10" t="s">
        <v>247</v>
      </c>
      <c r="E4" s="11" t="s">
        <v>183</v>
      </c>
      <c r="F4" s="11" t="s">
        <v>184</v>
      </c>
      <c r="G4" s="11" t="s">
        <v>248</v>
      </c>
      <c r="H4" s="11" t="s">
        <v>249</v>
      </c>
      <c r="I4" s="30" t="s">
        <v>56</v>
      </c>
      <c r="J4" s="12" t="s">
        <v>250</v>
      </c>
      <c r="K4" s="13"/>
      <c r="L4" s="13"/>
      <c r="M4" s="14"/>
      <c r="N4" s="12" t="s">
        <v>189</v>
      </c>
      <c r="O4" s="13"/>
      <c r="P4" s="14"/>
      <c r="Q4" s="11" t="s">
        <v>62</v>
      </c>
      <c r="R4" s="12" t="s">
        <v>78</v>
      </c>
      <c r="S4" s="13"/>
      <c r="T4" s="13"/>
      <c r="U4" s="13"/>
      <c r="V4" s="13"/>
      <c r="W4" s="14"/>
    </row>
    <row r="5" ht="18.75" customHeight="1" spans="1:23">
      <c r="A5" s="15"/>
      <c r="B5" s="31"/>
      <c r="C5" s="15"/>
      <c r="D5" s="15"/>
      <c r="E5" s="16"/>
      <c r="F5" s="16"/>
      <c r="G5" s="16"/>
      <c r="H5" s="16"/>
      <c r="I5" s="31"/>
      <c r="J5" s="121" t="s">
        <v>59</v>
      </c>
      <c r="K5" s="122"/>
      <c r="L5" s="11" t="s">
        <v>60</v>
      </c>
      <c r="M5" s="11" t="s">
        <v>61</v>
      </c>
      <c r="N5" s="11" t="s">
        <v>59</v>
      </c>
      <c r="O5" s="11" t="s">
        <v>60</v>
      </c>
      <c r="P5" s="11" t="s">
        <v>61</v>
      </c>
      <c r="Q5" s="16"/>
      <c r="R5" s="11" t="s">
        <v>58</v>
      </c>
      <c r="S5" s="10" t="s">
        <v>65</v>
      </c>
      <c r="T5" s="10" t="s">
        <v>195</v>
      </c>
      <c r="U5" s="10" t="s">
        <v>67</v>
      </c>
      <c r="V5" s="10" t="s">
        <v>68</v>
      </c>
      <c r="W5" s="10" t="s">
        <v>69</v>
      </c>
    </row>
    <row r="6" ht="18.75" customHeight="1" spans="1:23">
      <c r="A6" s="31"/>
      <c r="B6" s="31"/>
      <c r="C6" s="31"/>
      <c r="D6" s="31"/>
      <c r="E6" s="31"/>
      <c r="F6" s="31"/>
      <c r="G6" s="31"/>
      <c r="H6" s="31"/>
      <c r="I6" s="31"/>
      <c r="J6" s="123" t="s">
        <v>58</v>
      </c>
      <c r="K6" s="93"/>
      <c r="L6" s="31"/>
      <c r="M6" s="31"/>
      <c r="N6" s="31"/>
      <c r="O6" s="31"/>
      <c r="P6" s="31"/>
      <c r="Q6" s="31"/>
      <c r="R6" s="31"/>
      <c r="S6" s="124"/>
      <c r="T6" s="124"/>
      <c r="U6" s="124"/>
      <c r="V6" s="124"/>
      <c r="W6" s="124"/>
    </row>
    <row r="7" ht="18.75" customHeight="1" spans="1:23">
      <c r="A7" s="17"/>
      <c r="B7" s="32"/>
      <c r="C7" s="17"/>
      <c r="D7" s="17"/>
      <c r="E7" s="18"/>
      <c r="F7" s="18"/>
      <c r="G7" s="18"/>
      <c r="H7" s="18"/>
      <c r="I7" s="32"/>
      <c r="J7" s="46" t="s">
        <v>58</v>
      </c>
      <c r="K7" s="46" t="s">
        <v>251</v>
      </c>
      <c r="L7" s="18"/>
      <c r="M7" s="18"/>
      <c r="N7" s="18"/>
      <c r="O7" s="18"/>
      <c r="P7" s="18"/>
      <c r="Q7" s="18"/>
      <c r="R7" s="18"/>
      <c r="S7" s="18"/>
      <c r="T7" s="18"/>
      <c r="U7" s="32"/>
      <c r="V7" s="18"/>
      <c r="W7" s="18"/>
    </row>
    <row r="8" ht="18.75" customHeight="1" spans="1:23">
      <c r="A8" s="119">
        <v>1</v>
      </c>
      <c r="B8" s="119">
        <v>2</v>
      </c>
      <c r="C8" s="119">
        <v>3</v>
      </c>
      <c r="D8" s="119">
        <v>4</v>
      </c>
      <c r="E8" s="119">
        <v>5</v>
      </c>
      <c r="F8" s="119">
        <v>6</v>
      </c>
      <c r="G8" s="119">
        <v>7</v>
      </c>
      <c r="H8" s="119">
        <v>8</v>
      </c>
      <c r="I8" s="119">
        <v>9</v>
      </c>
      <c r="J8" s="119">
        <v>10</v>
      </c>
      <c r="K8" s="119">
        <v>11</v>
      </c>
      <c r="L8" s="119">
        <v>12</v>
      </c>
      <c r="M8" s="119">
        <v>13</v>
      </c>
      <c r="N8" s="119">
        <v>14</v>
      </c>
      <c r="O8" s="119">
        <v>15</v>
      </c>
      <c r="P8" s="119">
        <v>16</v>
      </c>
      <c r="Q8" s="119">
        <v>17</v>
      </c>
      <c r="R8" s="119">
        <v>18</v>
      </c>
      <c r="S8" s="119">
        <v>19</v>
      </c>
      <c r="T8" s="119">
        <v>20</v>
      </c>
      <c r="U8" s="119">
        <v>21</v>
      </c>
      <c r="V8" s="119">
        <v>22</v>
      </c>
      <c r="W8" s="119">
        <v>23</v>
      </c>
    </row>
    <row r="9" ht="18.75" customHeight="1" spans="1:23">
      <c r="A9" s="21"/>
      <c r="B9" s="21"/>
      <c r="C9" s="21" t="s">
        <v>252</v>
      </c>
      <c r="D9" s="21"/>
      <c r="E9" s="21"/>
      <c r="F9" s="21"/>
      <c r="G9" s="21"/>
      <c r="H9" s="21"/>
      <c r="I9" s="23">
        <v>61163.1</v>
      </c>
      <c r="J9" s="23">
        <v>61163.1</v>
      </c>
      <c r="K9" s="23">
        <v>61163.1</v>
      </c>
      <c r="L9" s="23"/>
      <c r="M9" s="23"/>
      <c r="N9" s="23"/>
      <c r="O9" s="23"/>
      <c r="P9" s="23"/>
      <c r="Q9" s="23"/>
      <c r="R9" s="23"/>
      <c r="S9" s="23"/>
      <c r="T9" s="23"/>
      <c r="U9" s="23"/>
      <c r="V9" s="23"/>
      <c r="W9" s="23"/>
    </row>
    <row r="10" ht="18.75" customHeight="1" spans="1:23">
      <c r="A10" s="120" t="s">
        <v>253</v>
      </c>
      <c r="B10" s="120" t="s">
        <v>254</v>
      </c>
      <c r="C10" s="21" t="s">
        <v>252</v>
      </c>
      <c r="D10" s="120" t="s">
        <v>71</v>
      </c>
      <c r="E10" s="120" t="s">
        <v>88</v>
      </c>
      <c r="F10" s="120" t="s">
        <v>89</v>
      </c>
      <c r="G10" s="120" t="s">
        <v>255</v>
      </c>
      <c r="H10" s="120" t="s">
        <v>256</v>
      </c>
      <c r="I10" s="23">
        <v>12927.6</v>
      </c>
      <c r="J10" s="23">
        <v>12927.6</v>
      </c>
      <c r="K10" s="23">
        <v>12927.6</v>
      </c>
      <c r="L10" s="23"/>
      <c r="M10" s="23"/>
      <c r="N10" s="23"/>
      <c r="O10" s="23"/>
      <c r="P10" s="23"/>
      <c r="Q10" s="23"/>
      <c r="R10" s="23"/>
      <c r="S10" s="23"/>
      <c r="T10" s="23"/>
      <c r="U10" s="23"/>
      <c r="V10" s="23"/>
      <c r="W10" s="23"/>
    </row>
    <row r="11" ht="18.75" customHeight="1" spans="1:23">
      <c r="A11" s="120" t="s">
        <v>253</v>
      </c>
      <c r="B11" s="120" t="s">
        <v>254</v>
      </c>
      <c r="C11" s="21" t="s">
        <v>252</v>
      </c>
      <c r="D11" s="120" t="s">
        <v>71</v>
      </c>
      <c r="E11" s="120" t="s">
        <v>88</v>
      </c>
      <c r="F11" s="120" t="s">
        <v>89</v>
      </c>
      <c r="G11" s="120" t="s">
        <v>255</v>
      </c>
      <c r="H11" s="120" t="s">
        <v>256</v>
      </c>
      <c r="I11" s="23">
        <v>48235.5</v>
      </c>
      <c r="J11" s="23">
        <v>48235.5</v>
      </c>
      <c r="K11" s="23">
        <v>48235.5</v>
      </c>
      <c r="L11" s="23"/>
      <c r="M11" s="23"/>
      <c r="N11" s="23"/>
      <c r="O11" s="23"/>
      <c r="P11" s="23"/>
      <c r="Q11" s="23"/>
      <c r="R11" s="23"/>
      <c r="S11" s="23"/>
      <c r="T11" s="23"/>
      <c r="U11" s="23"/>
      <c r="V11" s="23"/>
      <c r="W11" s="23"/>
    </row>
    <row r="12" ht="18.75" customHeight="1" spans="1:23">
      <c r="A12" s="24"/>
      <c r="B12" s="24"/>
      <c r="C12" s="21" t="s">
        <v>257</v>
      </c>
      <c r="D12" s="24"/>
      <c r="E12" s="24"/>
      <c r="F12" s="24"/>
      <c r="G12" s="24"/>
      <c r="H12" s="24"/>
      <c r="I12" s="23">
        <v>170910</v>
      </c>
      <c r="J12" s="23">
        <v>170910</v>
      </c>
      <c r="K12" s="23">
        <v>170910</v>
      </c>
      <c r="L12" s="23"/>
      <c r="M12" s="23"/>
      <c r="N12" s="23"/>
      <c r="O12" s="23"/>
      <c r="P12" s="23"/>
      <c r="Q12" s="23"/>
      <c r="R12" s="23"/>
      <c r="S12" s="23"/>
      <c r="T12" s="23"/>
      <c r="U12" s="23"/>
      <c r="V12" s="23"/>
      <c r="W12" s="23"/>
    </row>
    <row r="13" ht="18.75" customHeight="1" spans="1:23">
      <c r="A13" s="120" t="s">
        <v>253</v>
      </c>
      <c r="B13" s="120" t="s">
        <v>258</v>
      </c>
      <c r="C13" s="21" t="s">
        <v>257</v>
      </c>
      <c r="D13" s="120" t="s">
        <v>71</v>
      </c>
      <c r="E13" s="120" t="s">
        <v>88</v>
      </c>
      <c r="F13" s="120" t="s">
        <v>89</v>
      </c>
      <c r="G13" s="120" t="s">
        <v>259</v>
      </c>
      <c r="H13" s="120" t="s">
        <v>260</v>
      </c>
      <c r="I13" s="23">
        <v>170910</v>
      </c>
      <c r="J13" s="23">
        <v>170910</v>
      </c>
      <c r="K13" s="23">
        <v>170910</v>
      </c>
      <c r="L13" s="23"/>
      <c r="M13" s="23"/>
      <c r="N13" s="23"/>
      <c r="O13" s="23"/>
      <c r="P13" s="23"/>
      <c r="Q13" s="23"/>
      <c r="R13" s="23"/>
      <c r="S13" s="23"/>
      <c r="T13" s="23"/>
      <c r="U13" s="23"/>
      <c r="V13" s="23"/>
      <c r="W13" s="23"/>
    </row>
    <row r="14" ht="18.75" customHeight="1" spans="1:23">
      <c r="A14" s="24"/>
      <c r="B14" s="24"/>
      <c r="C14" s="21" t="s">
        <v>261</v>
      </c>
      <c r="D14" s="24"/>
      <c r="E14" s="24"/>
      <c r="F14" s="24"/>
      <c r="G14" s="24"/>
      <c r="H14" s="24"/>
      <c r="I14" s="23">
        <v>6000000</v>
      </c>
      <c r="J14" s="23"/>
      <c r="K14" s="23"/>
      <c r="L14" s="23"/>
      <c r="M14" s="23"/>
      <c r="N14" s="23"/>
      <c r="O14" s="23"/>
      <c r="P14" s="23"/>
      <c r="Q14" s="23"/>
      <c r="R14" s="23">
        <v>6000000</v>
      </c>
      <c r="S14" s="23"/>
      <c r="T14" s="23"/>
      <c r="U14" s="23"/>
      <c r="V14" s="23"/>
      <c r="W14" s="23">
        <v>6000000</v>
      </c>
    </row>
    <row r="15" ht="18.75" customHeight="1" spans="1:23">
      <c r="A15" s="120" t="s">
        <v>262</v>
      </c>
      <c r="B15" s="120" t="s">
        <v>263</v>
      </c>
      <c r="C15" s="21" t="s">
        <v>261</v>
      </c>
      <c r="D15" s="120" t="s">
        <v>71</v>
      </c>
      <c r="E15" s="120" t="s">
        <v>88</v>
      </c>
      <c r="F15" s="120" t="s">
        <v>89</v>
      </c>
      <c r="G15" s="120" t="s">
        <v>259</v>
      </c>
      <c r="H15" s="120" t="s">
        <v>260</v>
      </c>
      <c r="I15" s="23">
        <v>6000000</v>
      </c>
      <c r="J15" s="23"/>
      <c r="K15" s="23"/>
      <c r="L15" s="23"/>
      <c r="M15" s="23"/>
      <c r="N15" s="23"/>
      <c r="O15" s="23"/>
      <c r="P15" s="23"/>
      <c r="Q15" s="23"/>
      <c r="R15" s="23">
        <v>6000000</v>
      </c>
      <c r="S15" s="23"/>
      <c r="T15" s="23"/>
      <c r="U15" s="23"/>
      <c r="V15" s="23"/>
      <c r="W15" s="23">
        <v>6000000</v>
      </c>
    </row>
    <row r="16" ht="18.75" customHeight="1" spans="1:23">
      <c r="A16" s="24"/>
      <c r="B16" s="24"/>
      <c r="C16" s="21" t="s">
        <v>264</v>
      </c>
      <c r="D16" s="24"/>
      <c r="E16" s="24"/>
      <c r="F16" s="24"/>
      <c r="G16" s="24"/>
      <c r="H16" s="24"/>
      <c r="I16" s="23">
        <v>125315.83</v>
      </c>
      <c r="J16" s="23"/>
      <c r="K16" s="23"/>
      <c r="L16" s="23"/>
      <c r="M16" s="23"/>
      <c r="N16" s="23"/>
      <c r="O16" s="23"/>
      <c r="P16" s="23"/>
      <c r="Q16" s="23">
        <v>125315.83</v>
      </c>
      <c r="R16" s="23"/>
      <c r="S16" s="23"/>
      <c r="T16" s="23"/>
      <c r="U16" s="23"/>
      <c r="V16" s="23"/>
      <c r="W16" s="23"/>
    </row>
    <row r="17" ht="18.75" customHeight="1" spans="1:23">
      <c r="A17" s="120" t="s">
        <v>262</v>
      </c>
      <c r="B17" s="120" t="s">
        <v>265</v>
      </c>
      <c r="C17" s="21" t="s">
        <v>264</v>
      </c>
      <c r="D17" s="120" t="s">
        <v>71</v>
      </c>
      <c r="E17" s="120" t="s">
        <v>90</v>
      </c>
      <c r="F17" s="120" t="s">
        <v>91</v>
      </c>
      <c r="G17" s="120" t="s">
        <v>255</v>
      </c>
      <c r="H17" s="120" t="s">
        <v>256</v>
      </c>
      <c r="I17" s="23">
        <v>45146.83</v>
      </c>
      <c r="J17" s="23"/>
      <c r="K17" s="23"/>
      <c r="L17" s="23"/>
      <c r="M17" s="23"/>
      <c r="N17" s="23"/>
      <c r="O17" s="23"/>
      <c r="P17" s="23"/>
      <c r="Q17" s="23">
        <v>45146.83</v>
      </c>
      <c r="R17" s="23"/>
      <c r="S17" s="23"/>
      <c r="T17" s="23"/>
      <c r="U17" s="23"/>
      <c r="V17" s="23"/>
      <c r="W17" s="23"/>
    </row>
    <row r="18" ht="18.75" customHeight="1" spans="1:23">
      <c r="A18" s="120" t="s">
        <v>262</v>
      </c>
      <c r="B18" s="120" t="s">
        <v>265</v>
      </c>
      <c r="C18" s="21" t="s">
        <v>264</v>
      </c>
      <c r="D18" s="120" t="s">
        <v>71</v>
      </c>
      <c r="E18" s="120" t="s">
        <v>90</v>
      </c>
      <c r="F18" s="120" t="s">
        <v>91</v>
      </c>
      <c r="G18" s="120" t="s">
        <v>266</v>
      </c>
      <c r="H18" s="120" t="s">
        <v>267</v>
      </c>
      <c r="I18" s="23">
        <v>2969</v>
      </c>
      <c r="J18" s="23"/>
      <c r="K18" s="23"/>
      <c r="L18" s="23"/>
      <c r="M18" s="23"/>
      <c r="N18" s="23"/>
      <c r="O18" s="23"/>
      <c r="P18" s="23"/>
      <c r="Q18" s="23">
        <v>2969</v>
      </c>
      <c r="R18" s="23"/>
      <c r="S18" s="23"/>
      <c r="T18" s="23"/>
      <c r="U18" s="23"/>
      <c r="V18" s="23"/>
      <c r="W18" s="23"/>
    </row>
    <row r="19" ht="18.75" customHeight="1" spans="1:23">
      <c r="A19" s="120" t="s">
        <v>262</v>
      </c>
      <c r="B19" s="120" t="s">
        <v>265</v>
      </c>
      <c r="C19" s="21" t="s">
        <v>264</v>
      </c>
      <c r="D19" s="120" t="s">
        <v>71</v>
      </c>
      <c r="E19" s="120" t="s">
        <v>90</v>
      </c>
      <c r="F19" s="120" t="s">
        <v>91</v>
      </c>
      <c r="G19" s="120" t="s">
        <v>236</v>
      </c>
      <c r="H19" s="120" t="s">
        <v>237</v>
      </c>
      <c r="I19" s="23">
        <v>77200</v>
      </c>
      <c r="J19" s="23"/>
      <c r="K19" s="23"/>
      <c r="L19" s="23"/>
      <c r="M19" s="23"/>
      <c r="N19" s="23"/>
      <c r="O19" s="23"/>
      <c r="P19" s="23"/>
      <c r="Q19" s="23">
        <v>77200</v>
      </c>
      <c r="R19" s="23"/>
      <c r="S19" s="23"/>
      <c r="T19" s="23"/>
      <c r="U19" s="23"/>
      <c r="V19" s="23"/>
      <c r="W19" s="23"/>
    </row>
    <row r="20" ht="18.75" customHeight="1" spans="1:23">
      <c r="A20" s="24"/>
      <c r="B20" s="24"/>
      <c r="C20" s="21" t="s">
        <v>268</v>
      </c>
      <c r="D20" s="24"/>
      <c r="E20" s="24"/>
      <c r="F20" s="24"/>
      <c r="G20" s="24"/>
      <c r="H20" s="24"/>
      <c r="I20" s="23">
        <v>56983.5</v>
      </c>
      <c r="J20" s="23">
        <v>56983.5</v>
      </c>
      <c r="K20" s="23">
        <v>56983.5</v>
      </c>
      <c r="L20" s="23"/>
      <c r="M20" s="23"/>
      <c r="N20" s="23"/>
      <c r="O20" s="23"/>
      <c r="P20" s="23"/>
      <c r="Q20" s="23"/>
      <c r="R20" s="23"/>
      <c r="S20" s="23"/>
      <c r="T20" s="23"/>
      <c r="U20" s="23"/>
      <c r="V20" s="23"/>
      <c r="W20" s="23"/>
    </row>
    <row r="21" ht="18.75" customHeight="1" spans="1:23">
      <c r="A21" s="120" t="s">
        <v>253</v>
      </c>
      <c r="B21" s="120" t="s">
        <v>269</v>
      </c>
      <c r="C21" s="21" t="s">
        <v>268</v>
      </c>
      <c r="D21" s="120" t="s">
        <v>71</v>
      </c>
      <c r="E21" s="120" t="s">
        <v>90</v>
      </c>
      <c r="F21" s="120" t="s">
        <v>91</v>
      </c>
      <c r="G21" s="120" t="s">
        <v>243</v>
      </c>
      <c r="H21" s="120" t="s">
        <v>244</v>
      </c>
      <c r="I21" s="23">
        <v>13.5</v>
      </c>
      <c r="J21" s="23">
        <v>13.5</v>
      </c>
      <c r="K21" s="23">
        <v>13.5</v>
      </c>
      <c r="L21" s="23"/>
      <c r="M21" s="23"/>
      <c r="N21" s="23"/>
      <c r="O21" s="23"/>
      <c r="P21" s="23"/>
      <c r="Q21" s="23"/>
      <c r="R21" s="23"/>
      <c r="S21" s="23"/>
      <c r="T21" s="23"/>
      <c r="U21" s="23"/>
      <c r="V21" s="23"/>
      <c r="W21" s="23"/>
    </row>
    <row r="22" ht="18.75" customHeight="1" spans="1:23">
      <c r="A22" s="120" t="s">
        <v>253</v>
      </c>
      <c r="B22" s="120" t="s">
        <v>269</v>
      </c>
      <c r="C22" s="21" t="s">
        <v>268</v>
      </c>
      <c r="D22" s="120" t="s">
        <v>71</v>
      </c>
      <c r="E22" s="120" t="s">
        <v>90</v>
      </c>
      <c r="F22" s="120" t="s">
        <v>91</v>
      </c>
      <c r="G22" s="120" t="s">
        <v>259</v>
      </c>
      <c r="H22" s="120" t="s">
        <v>260</v>
      </c>
      <c r="I22" s="23">
        <v>56970</v>
      </c>
      <c r="J22" s="23">
        <v>56970</v>
      </c>
      <c r="K22" s="23">
        <v>56970</v>
      </c>
      <c r="L22" s="23"/>
      <c r="M22" s="23"/>
      <c r="N22" s="23"/>
      <c r="O22" s="23"/>
      <c r="P22" s="23"/>
      <c r="Q22" s="23"/>
      <c r="R22" s="23"/>
      <c r="S22" s="23"/>
      <c r="T22" s="23"/>
      <c r="U22" s="23"/>
      <c r="V22" s="23"/>
      <c r="W22" s="23"/>
    </row>
    <row r="23" ht="18.75" customHeight="1" spans="1:23">
      <c r="A23" s="24"/>
      <c r="B23" s="24"/>
      <c r="C23" s="21" t="s">
        <v>270</v>
      </c>
      <c r="D23" s="24"/>
      <c r="E23" s="24"/>
      <c r="F23" s="24"/>
      <c r="G23" s="24"/>
      <c r="H23" s="24"/>
      <c r="I23" s="23">
        <v>21286.8</v>
      </c>
      <c r="J23" s="23">
        <v>21286.8</v>
      </c>
      <c r="K23" s="23">
        <v>21286.8</v>
      </c>
      <c r="L23" s="23"/>
      <c r="M23" s="23"/>
      <c r="N23" s="23"/>
      <c r="O23" s="23"/>
      <c r="P23" s="23"/>
      <c r="Q23" s="23"/>
      <c r="R23" s="23"/>
      <c r="S23" s="23"/>
      <c r="T23" s="23"/>
      <c r="U23" s="23"/>
      <c r="V23" s="23"/>
      <c r="W23" s="23"/>
    </row>
    <row r="24" ht="18.75" customHeight="1" spans="1:23">
      <c r="A24" s="120" t="s">
        <v>253</v>
      </c>
      <c r="B24" s="120" t="s">
        <v>271</v>
      </c>
      <c r="C24" s="21" t="s">
        <v>270</v>
      </c>
      <c r="D24" s="120" t="s">
        <v>71</v>
      </c>
      <c r="E24" s="120" t="s">
        <v>90</v>
      </c>
      <c r="F24" s="120" t="s">
        <v>91</v>
      </c>
      <c r="G24" s="120" t="s">
        <v>255</v>
      </c>
      <c r="H24" s="120" t="s">
        <v>256</v>
      </c>
      <c r="I24" s="23">
        <v>199.8</v>
      </c>
      <c r="J24" s="23">
        <v>199.8</v>
      </c>
      <c r="K24" s="23">
        <v>199.8</v>
      </c>
      <c r="L24" s="23"/>
      <c r="M24" s="23"/>
      <c r="N24" s="23"/>
      <c r="O24" s="23"/>
      <c r="P24" s="23"/>
      <c r="Q24" s="23"/>
      <c r="R24" s="23"/>
      <c r="S24" s="23"/>
      <c r="T24" s="23"/>
      <c r="U24" s="23"/>
      <c r="V24" s="23"/>
      <c r="W24" s="23"/>
    </row>
    <row r="25" ht="18.75" customHeight="1" spans="1:23">
      <c r="A25" s="120" t="s">
        <v>253</v>
      </c>
      <c r="B25" s="120" t="s">
        <v>271</v>
      </c>
      <c r="C25" s="21" t="s">
        <v>270</v>
      </c>
      <c r="D25" s="120" t="s">
        <v>71</v>
      </c>
      <c r="E25" s="120" t="s">
        <v>90</v>
      </c>
      <c r="F25" s="120" t="s">
        <v>91</v>
      </c>
      <c r="G25" s="120" t="s">
        <v>255</v>
      </c>
      <c r="H25" s="120" t="s">
        <v>256</v>
      </c>
      <c r="I25" s="23">
        <v>21087</v>
      </c>
      <c r="J25" s="23">
        <v>21087</v>
      </c>
      <c r="K25" s="23">
        <v>21087</v>
      </c>
      <c r="L25" s="23"/>
      <c r="M25" s="23"/>
      <c r="N25" s="23"/>
      <c r="O25" s="23"/>
      <c r="P25" s="23"/>
      <c r="Q25" s="23"/>
      <c r="R25" s="23"/>
      <c r="S25" s="23"/>
      <c r="T25" s="23"/>
      <c r="U25" s="23"/>
      <c r="V25" s="23"/>
      <c r="W25" s="23"/>
    </row>
    <row r="26" ht="18.75" customHeight="1" spans="1:23">
      <c r="A26" s="24"/>
      <c r="B26" s="24"/>
      <c r="C26" s="21" t="s">
        <v>272</v>
      </c>
      <c r="D26" s="24"/>
      <c r="E26" s="24"/>
      <c r="F26" s="24"/>
      <c r="G26" s="24"/>
      <c r="H26" s="24"/>
      <c r="I26" s="23">
        <v>7836337.21</v>
      </c>
      <c r="J26" s="23"/>
      <c r="K26" s="23"/>
      <c r="L26" s="23"/>
      <c r="M26" s="23"/>
      <c r="N26" s="23"/>
      <c r="O26" s="23"/>
      <c r="P26" s="23"/>
      <c r="Q26" s="23">
        <v>7836337.21</v>
      </c>
      <c r="R26" s="23"/>
      <c r="S26" s="23"/>
      <c r="T26" s="23"/>
      <c r="U26" s="23"/>
      <c r="V26" s="23"/>
      <c r="W26" s="23"/>
    </row>
    <row r="27" ht="18.75" customHeight="1" spans="1:23">
      <c r="A27" s="120" t="s">
        <v>262</v>
      </c>
      <c r="B27" s="120" t="s">
        <v>273</v>
      </c>
      <c r="C27" s="21" t="s">
        <v>272</v>
      </c>
      <c r="D27" s="120" t="s">
        <v>71</v>
      </c>
      <c r="E27" s="120" t="s">
        <v>90</v>
      </c>
      <c r="F27" s="120" t="s">
        <v>91</v>
      </c>
      <c r="G27" s="120" t="s">
        <v>255</v>
      </c>
      <c r="H27" s="120" t="s">
        <v>256</v>
      </c>
      <c r="I27" s="23">
        <v>2000000</v>
      </c>
      <c r="J27" s="23"/>
      <c r="K27" s="23"/>
      <c r="L27" s="23"/>
      <c r="M27" s="23"/>
      <c r="N27" s="23"/>
      <c r="O27" s="23"/>
      <c r="P27" s="23"/>
      <c r="Q27" s="23">
        <v>2000000</v>
      </c>
      <c r="R27" s="23"/>
      <c r="S27" s="23"/>
      <c r="T27" s="23"/>
      <c r="U27" s="23"/>
      <c r="V27" s="23"/>
      <c r="W27" s="23"/>
    </row>
    <row r="28" ht="18.75" customHeight="1" spans="1:23">
      <c r="A28" s="120" t="s">
        <v>262</v>
      </c>
      <c r="B28" s="120" t="s">
        <v>273</v>
      </c>
      <c r="C28" s="21" t="s">
        <v>272</v>
      </c>
      <c r="D28" s="120" t="s">
        <v>71</v>
      </c>
      <c r="E28" s="120" t="s">
        <v>90</v>
      </c>
      <c r="F28" s="120" t="s">
        <v>91</v>
      </c>
      <c r="G28" s="120" t="s">
        <v>266</v>
      </c>
      <c r="H28" s="120" t="s">
        <v>267</v>
      </c>
      <c r="I28" s="23">
        <v>100000</v>
      </c>
      <c r="J28" s="23"/>
      <c r="K28" s="23"/>
      <c r="L28" s="23"/>
      <c r="M28" s="23"/>
      <c r="N28" s="23"/>
      <c r="O28" s="23"/>
      <c r="P28" s="23"/>
      <c r="Q28" s="23">
        <v>100000</v>
      </c>
      <c r="R28" s="23"/>
      <c r="S28" s="23"/>
      <c r="T28" s="23"/>
      <c r="U28" s="23"/>
      <c r="V28" s="23"/>
      <c r="W28" s="23"/>
    </row>
    <row r="29" ht="18.75" customHeight="1" spans="1:23">
      <c r="A29" s="120" t="s">
        <v>262</v>
      </c>
      <c r="B29" s="120" t="s">
        <v>273</v>
      </c>
      <c r="C29" s="21" t="s">
        <v>272</v>
      </c>
      <c r="D29" s="120" t="s">
        <v>71</v>
      </c>
      <c r="E29" s="120" t="s">
        <v>90</v>
      </c>
      <c r="F29" s="120" t="s">
        <v>91</v>
      </c>
      <c r="G29" s="120" t="s">
        <v>274</v>
      </c>
      <c r="H29" s="120" t="s">
        <v>275</v>
      </c>
      <c r="I29" s="23">
        <v>500000</v>
      </c>
      <c r="J29" s="23"/>
      <c r="K29" s="23"/>
      <c r="L29" s="23"/>
      <c r="M29" s="23"/>
      <c r="N29" s="23"/>
      <c r="O29" s="23"/>
      <c r="P29" s="23"/>
      <c r="Q29" s="23">
        <v>500000</v>
      </c>
      <c r="R29" s="23"/>
      <c r="S29" s="23"/>
      <c r="T29" s="23"/>
      <c r="U29" s="23"/>
      <c r="V29" s="23"/>
      <c r="W29" s="23"/>
    </row>
    <row r="30" ht="18.75" customHeight="1" spans="1:23">
      <c r="A30" s="120" t="s">
        <v>262</v>
      </c>
      <c r="B30" s="120" t="s">
        <v>273</v>
      </c>
      <c r="C30" s="21" t="s">
        <v>272</v>
      </c>
      <c r="D30" s="120" t="s">
        <v>71</v>
      </c>
      <c r="E30" s="120" t="s">
        <v>90</v>
      </c>
      <c r="F30" s="120" t="s">
        <v>91</v>
      </c>
      <c r="G30" s="120" t="s">
        <v>276</v>
      </c>
      <c r="H30" s="120" t="s">
        <v>277</v>
      </c>
      <c r="I30" s="23">
        <v>200000</v>
      </c>
      <c r="J30" s="23"/>
      <c r="K30" s="23"/>
      <c r="L30" s="23"/>
      <c r="M30" s="23"/>
      <c r="N30" s="23"/>
      <c r="O30" s="23"/>
      <c r="P30" s="23"/>
      <c r="Q30" s="23">
        <v>200000</v>
      </c>
      <c r="R30" s="23"/>
      <c r="S30" s="23"/>
      <c r="T30" s="23"/>
      <c r="U30" s="23"/>
      <c r="V30" s="23"/>
      <c r="W30" s="23"/>
    </row>
    <row r="31" ht="18.75" customHeight="1" spans="1:23">
      <c r="A31" s="120" t="s">
        <v>262</v>
      </c>
      <c r="B31" s="120" t="s">
        <v>273</v>
      </c>
      <c r="C31" s="21" t="s">
        <v>272</v>
      </c>
      <c r="D31" s="120" t="s">
        <v>71</v>
      </c>
      <c r="E31" s="120" t="s">
        <v>90</v>
      </c>
      <c r="F31" s="120" t="s">
        <v>91</v>
      </c>
      <c r="G31" s="120" t="s">
        <v>278</v>
      </c>
      <c r="H31" s="120" t="s">
        <v>172</v>
      </c>
      <c r="I31" s="23">
        <v>30000</v>
      </c>
      <c r="J31" s="23"/>
      <c r="K31" s="23"/>
      <c r="L31" s="23"/>
      <c r="M31" s="23"/>
      <c r="N31" s="23"/>
      <c r="O31" s="23"/>
      <c r="P31" s="23"/>
      <c r="Q31" s="23">
        <v>30000</v>
      </c>
      <c r="R31" s="23"/>
      <c r="S31" s="23"/>
      <c r="T31" s="23"/>
      <c r="U31" s="23"/>
      <c r="V31" s="23"/>
      <c r="W31" s="23"/>
    </row>
    <row r="32" ht="18.75" customHeight="1" spans="1:23">
      <c r="A32" s="120" t="s">
        <v>262</v>
      </c>
      <c r="B32" s="120" t="s">
        <v>273</v>
      </c>
      <c r="C32" s="21" t="s">
        <v>272</v>
      </c>
      <c r="D32" s="120" t="s">
        <v>71</v>
      </c>
      <c r="E32" s="120" t="s">
        <v>90</v>
      </c>
      <c r="F32" s="120" t="s">
        <v>91</v>
      </c>
      <c r="G32" s="120" t="s">
        <v>279</v>
      </c>
      <c r="H32" s="120" t="s">
        <v>280</v>
      </c>
      <c r="I32" s="23">
        <v>30000</v>
      </c>
      <c r="J32" s="23"/>
      <c r="K32" s="23"/>
      <c r="L32" s="23"/>
      <c r="M32" s="23"/>
      <c r="N32" s="23"/>
      <c r="O32" s="23"/>
      <c r="P32" s="23"/>
      <c r="Q32" s="23">
        <v>30000</v>
      </c>
      <c r="R32" s="23"/>
      <c r="S32" s="23"/>
      <c r="T32" s="23"/>
      <c r="U32" s="23"/>
      <c r="V32" s="23"/>
      <c r="W32" s="23"/>
    </row>
    <row r="33" ht="18.75" customHeight="1" spans="1:23">
      <c r="A33" s="120" t="s">
        <v>262</v>
      </c>
      <c r="B33" s="120" t="s">
        <v>273</v>
      </c>
      <c r="C33" s="21" t="s">
        <v>272</v>
      </c>
      <c r="D33" s="120" t="s">
        <v>71</v>
      </c>
      <c r="E33" s="120" t="s">
        <v>90</v>
      </c>
      <c r="F33" s="120" t="s">
        <v>91</v>
      </c>
      <c r="G33" s="120" t="s">
        <v>243</v>
      </c>
      <c r="H33" s="120" t="s">
        <v>244</v>
      </c>
      <c r="I33" s="23">
        <v>1510800</v>
      </c>
      <c r="J33" s="23"/>
      <c r="K33" s="23"/>
      <c r="L33" s="23"/>
      <c r="M33" s="23"/>
      <c r="N33" s="23"/>
      <c r="O33" s="23"/>
      <c r="P33" s="23"/>
      <c r="Q33" s="23">
        <v>1510800</v>
      </c>
      <c r="R33" s="23"/>
      <c r="S33" s="23"/>
      <c r="T33" s="23"/>
      <c r="U33" s="23"/>
      <c r="V33" s="23"/>
      <c r="W33" s="23"/>
    </row>
    <row r="34" ht="18.75" customHeight="1" spans="1:23">
      <c r="A34" s="120" t="s">
        <v>262</v>
      </c>
      <c r="B34" s="120" t="s">
        <v>273</v>
      </c>
      <c r="C34" s="21" t="s">
        <v>272</v>
      </c>
      <c r="D34" s="120" t="s">
        <v>71</v>
      </c>
      <c r="E34" s="120" t="s">
        <v>90</v>
      </c>
      <c r="F34" s="120" t="s">
        <v>91</v>
      </c>
      <c r="G34" s="120" t="s">
        <v>281</v>
      </c>
      <c r="H34" s="120" t="s">
        <v>282</v>
      </c>
      <c r="I34" s="23">
        <v>1300000</v>
      </c>
      <c r="J34" s="23"/>
      <c r="K34" s="23"/>
      <c r="L34" s="23"/>
      <c r="M34" s="23"/>
      <c r="N34" s="23"/>
      <c r="O34" s="23"/>
      <c r="P34" s="23"/>
      <c r="Q34" s="23">
        <v>1300000</v>
      </c>
      <c r="R34" s="23"/>
      <c r="S34" s="23"/>
      <c r="T34" s="23"/>
      <c r="U34" s="23"/>
      <c r="V34" s="23"/>
      <c r="W34" s="23"/>
    </row>
    <row r="35" ht="18.75" customHeight="1" spans="1:23">
      <c r="A35" s="120" t="s">
        <v>262</v>
      </c>
      <c r="B35" s="120" t="s">
        <v>273</v>
      </c>
      <c r="C35" s="21" t="s">
        <v>272</v>
      </c>
      <c r="D35" s="120" t="s">
        <v>71</v>
      </c>
      <c r="E35" s="120" t="s">
        <v>90</v>
      </c>
      <c r="F35" s="120" t="s">
        <v>91</v>
      </c>
      <c r="G35" s="120" t="s">
        <v>255</v>
      </c>
      <c r="H35" s="120" t="s">
        <v>256</v>
      </c>
      <c r="I35" s="23">
        <v>1498212.65</v>
      </c>
      <c r="J35" s="23"/>
      <c r="K35" s="23"/>
      <c r="L35" s="23"/>
      <c r="M35" s="23"/>
      <c r="N35" s="23"/>
      <c r="O35" s="23"/>
      <c r="P35" s="23"/>
      <c r="Q35" s="23">
        <v>1498212.65</v>
      </c>
      <c r="R35" s="23"/>
      <c r="S35" s="23"/>
      <c r="T35" s="23"/>
      <c r="U35" s="23"/>
      <c r="V35" s="23"/>
      <c r="W35" s="23"/>
    </row>
    <row r="36" ht="18.75" customHeight="1" spans="1:23">
      <c r="A36" s="120" t="s">
        <v>262</v>
      </c>
      <c r="B36" s="120" t="s">
        <v>273</v>
      </c>
      <c r="C36" s="21" t="s">
        <v>272</v>
      </c>
      <c r="D36" s="120" t="s">
        <v>71</v>
      </c>
      <c r="E36" s="120" t="s">
        <v>90</v>
      </c>
      <c r="F36" s="120" t="s">
        <v>91</v>
      </c>
      <c r="G36" s="120" t="s">
        <v>283</v>
      </c>
      <c r="H36" s="120" t="s">
        <v>284</v>
      </c>
      <c r="I36" s="23">
        <v>32147</v>
      </c>
      <c r="J36" s="23"/>
      <c r="K36" s="23"/>
      <c r="L36" s="23"/>
      <c r="M36" s="23"/>
      <c r="N36" s="23"/>
      <c r="O36" s="23"/>
      <c r="P36" s="23"/>
      <c r="Q36" s="23">
        <v>32147</v>
      </c>
      <c r="R36" s="23"/>
      <c r="S36" s="23"/>
      <c r="T36" s="23"/>
      <c r="U36" s="23"/>
      <c r="V36" s="23"/>
      <c r="W36" s="23"/>
    </row>
    <row r="37" ht="18.75" customHeight="1" spans="1:23">
      <c r="A37" s="120" t="s">
        <v>262</v>
      </c>
      <c r="B37" s="120" t="s">
        <v>273</v>
      </c>
      <c r="C37" s="21" t="s">
        <v>272</v>
      </c>
      <c r="D37" s="120" t="s">
        <v>71</v>
      </c>
      <c r="E37" s="120" t="s">
        <v>90</v>
      </c>
      <c r="F37" s="120" t="s">
        <v>91</v>
      </c>
      <c r="G37" s="120" t="s">
        <v>266</v>
      </c>
      <c r="H37" s="120" t="s">
        <v>267</v>
      </c>
      <c r="I37" s="23">
        <v>1215.68</v>
      </c>
      <c r="J37" s="23"/>
      <c r="K37" s="23"/>
      <c r="L37" s="23"/>
      <c r="M37" s="23"/>
      <c r="N37" s="23"/>
      <c r="O37" s="23"/>
      <c r="P37" s="23"/>
      <c r="Q37" s="23">
        <v>1215.68</v>
      </c>
      <c r="R37" s="23"/>
      <c r="S37" s="23"/>
      <c r="T37" s="23"/>
      <c r="U37" s="23"/>
      <c r="V37" s="23"/>
      <c r="W37" s="23"/>
    </row>
    <row r="38" ht="18.75" customHeight="1" spans="1:23">
      <c r="A38" s="120" t="s">
        <v>262</v>
      </c>
      <c r="B38" s="120" t="s">
        <v>273</v>
      </c>
      <c r="C38" s="21" t="s">
        <v>272</v>
      </c>
      <c r="D38" s="120" t="s">
        <v>71</v>
      </c>
      <c r="E38" s="120" t="s">
        <v>90</v>
      </c>
      <c r="F38" s="120" t="s">
        <v>91</v>
      </c>
      <c r="G38" s="120" t="s">
        <v>266</v>
      </c>
      <c r="H38" s="120" t="s">
        <v>267</v>
      </c>
      <c r="I38" s="23">
        <v>108.49</v>
      </c>
      <c r="J38" s="23"/>
      <c r="K38" s="23"/>
      <c r="L38" s="23"/>
      <c r="M38" s="23"/>
      <c r="N38" s="23"/>
      <c r="O38" s="23"/>
      <c r="P38" s="23"/>
      <c r="Q38" s="23">
        <v>108.49</v>
      </c>
      <c r="R38" s="23"/>
      <c r="S38" s="23"/>
      <c r="T38" s="23"/>
      <c r="U38" s="23"/>
      <c r="V38" s="23"/>
      <c r="W38" s="23"/>
    </row>
    <row r="39" ht="18.75" customHeight="1" spans="1:23">
      <c r="A39" s="120" t="s">
        <v>262</v>
      </c>
      <c r="B39" s="120" t="s">
        <v>273</v>
      </c>
      <c r="C39" s="21" t="s">
        <v>272</v>
      </c>
      <c r="D39" s="120" t="s">
        <v>71</v>
      </c>
      <c r="E39" s="120" t="s">
        <v>90</v>
      </c>
      <c r="F39" s="120" t="s">
        <v>91</v>
      </c>
      <c r="G39" s="120" t="s">
        <v>274</v>
      </c>
      <c r="H39" s="120" t="s">
        <v>275</v>
      </c>
      <c r="I39" s="23">
        <v>125378.5</v>
      </c>
      <c r="J39" s="23"/>
      <c r="K39" s="23"/>
      <c r="L39" s="23"/>
      <c r="M39" s="23"/>
      <c r="N39" s="23"/>
      <c r="O39" s="23"/>
      <c r="P39" s="23"/>
      <c r="Q39" s="23">
        <v>125378.5</v>
      </c>
      <c r="R39" s="23"/>
      <c r="S39" s="23"/>
      <c r="T39" s="23"/>
      <c r="U39" s="23"/>
      <c r="V39" s="23"/>
      <c r="W39" s="23"/>
    </row>
    <row r="40" ht="18.75" customHeight="1" spans="1:23">
      <c r="A40" s="120" t="s">
        <v>262</v>
      </c>
      <c r="B40" s="120" t="s">
        <v>273</v>
      </c>
      <c r="C40" s="21" t="s">
        <v>272</v>
      </c>
      <c r="D40" s="120" t="s">
        <v>71</v>
      </c>
      <c r="E40" s="120" t="s">
        <v>90</v>
      </c>
      <c r="F40" s="120" t="s">
        <v>91</v>
      </c>
      <c r="G40" s="120" t="s">
        <v>276</v>
      </c>
      <c r="H40" s="120" t="s">
        <v>277</v>
      </c>
      <c r="I40" s="23">
        <v>7780</v>
      </c>
      <c r="J40" s="23"/>
      <c r="K40" s="23"/>
      <c r="L40" s="23"/>
      <c r="M40" s="23"/>
      <c r="N40" s="23"/>
      <c r="O40" s="23"/>
      <c r="P40" s="23"/>
      <c r="Q40" s="23">
        <v>7780</v>
      </c>
      <c r="R40" s="23"/>
      <c r="S40" s="23"/>
      <c r="T40" s="23"/>
      <c r="U40" s="23"/>
      <c r="V40" s="23"/>
      <c r="W40" s="23"/>
    </row>
    <row r="41" ht="18.75" customHeight="1" spans="1:23">
      <c r="A41" s="120" t="s">
        <v>262</v>
      </c>
      <c r="B41" s="120" t="s">
        <v>273</v>
      </c>
      <c r="C41" s="21" t="s">
        <v>272</v>
      </c>
      <c r="D41" s="120" t="s">
        <v>71</v>
      </c>
      <c r="E41" s="120" t="s">
        <v>90</v>
      </c>
      <c r="F41" s="120" t="s">
        <v>91</v>
      </c>
      <c r="G41" s="120" t="s">
        <v>276</v>
      </c>
      <c r="H41" s="120" t="s">
        <v>277</v>
      </c>
      <c r="I41" s="23">
        <v>10120</v>
      </c>
      <c r="J41" s="23"/>
      <c r="K41" s="23"/>
      <c r="L41" s="23"/>
      <c r="M41" s="23"/>
      <c r="N41" s="23"/>
      <c r="O41" s="23"/>
      <c r="P41" s="23"/>
      <c r="Q41" s="23">
        <v>10120</v>
      </c>
      <c r="R41" s="23"/>
      <c r="S41" s="23"/>
      <c r="T41" s="23"/>
      <c r="U41" s="23"/>
      <c r="V41" s="23"/>
      <c r="W41" s="23"/>
    </row>
    <row r="42" ht="18.75" customHeight="1" spans="1:23">
      <c r="A42" s="120" t="s">
        <v>262</v>
      </c>
      <c r="B42" s="120" t="s">
        <v>273</v>
      </c>
      <c r="C42" s="21" t="s">
        <v>272</v>
      </c>
      <c r="D42" s="120" t="s">
        <v>71</v>
      </c>
      <c r="E42" s="120" t="s">
        <v>90</v>
      </c>
      <c r="F42" s="120" t="s">
        <v>91</v>
      </c>
      <c r="G42" s="120" t="s">
        <v>278</v>
      </c>
      <c r="H42" s="120" t="s">
        <v>172</v>
      </c>
      <c r="I42" s="23">
        <v>5000</v>
      </c>
      <c r="J42" s="23"/>
      <c r="K42" s="23"/>
      <c r="L42" s="23"/>
      <c r="M42" s="23"/>
      <c r="N42" s="23"/>
      <c r="O42" s="23"/>
      <c r="P42" s="23"/>
      <c r="Q42" s="23">
        <v>5000</v>
      </c>
      <c r="R42" s="23"/>
      <c r="S42" s="23"/>
      <c r="T42" s="23"/>
      <c r="U42" s="23"/>
      <c r="V42" s="23"/>
      <c r="W42" s="23"/>
    </row>
    <row r="43" ht="18.75" customHeight="1" spans="1:23">
      <c r="A43" s="120" t="s">
        <v>262</v>
      </c>
      <c r="B43" s="120" t="s">
        <v>273</v>
      </c>
      <c r="C43" s="21" t="s">
        <v>272</v>
      </c>
      <c r="D43" s="120" t="s">
        <v>71</v>
      </c>
      <c r="E43" s="120" t="s">
        <v>90</v>
      </c>
      <c r="F43" s="120" t="s">
        <v>91</v>
      </c>
      <c r="G43" s="120" t="s">
        <v>279</v>
      </c>
      <c r="H43" s="120" t="s">
        <v>280</v>
      </c>
      <c r="I43" s="23">
        <v>22745.62</v>
      </c>
      <c r="J43" s="23"/>
      <c r="K43" s="23"/>
      <c r="L43" s="23"/>
      <c r="M43" s="23"/>
      <c r="N43" s="23"/>
      <c r="O43" s="23"/>
      <c r="P43" s="23"/>
      <c r="Q43" s="23">
        <v>22745.62</v>
      </c>
      <c r="R43" s="23"/>
      <c r="S43" s="23"/>
      <c r="T43" s="23"/>
      <c r="U43" s="23"/>
      <c r="V43" s="23"/>
      <c r="W43" s="23"/>
    </row>
    <row r="44" ht="18.75" customHeight="1" spans="1:23">
      <c r="A44" s="120" t="s">
        <v>262</v>
      </c>
      <c r="B44" s="120" t="s">
        <v>273</v>
      </c>
      <c r="C44" s="21" t="s">
        <v>272</v>
      </c>
      <c r="D44" s="120" t="s">
        <v>71</v>
      </c>
      <c r="E44" s="120" t="s">
        <v>90</v>
      </c>
      <c r="F44" s="120" t="s">
        <v>91</v>
      </c>
      <c r="G44" s="120" t="s">
        <v>279</v>
      </c>
      <c r="H44" s="120" t="s">
        <v>280</v>
      </c>
      <c r="I44" s="23">
        <v>0.06</v>
      </c>
      <c r="J44" s="23"/>
      <c r="K44" s="23"/>
      <c r="L44" s="23"/>
      <c r="M44" s="23"/>
      <c r="N44" s="23"/>
      <c r="O44" s="23"/>
      <c r="P44" s="23"/>
      <c r="Q44" s="23">
        <v>0.06</v>
      </c>
      <c r="R44" s="23"/>
      <c r="S44" s="23"/>
      <c r="T44" s="23"/>
      <c r="U44" s="23"/>
      <c r="V44" s="23"/>
      <c r="W44" s="23"/>
    </row>
    <row r="45" ht="18.75" customHeight="1" spans="1:23">
      <c r="A45" s="120" t="s">
        <v>262</v>
      </c>
      <c r="B45" s="120" t="s">
        <v>273</v>
      </c>
      <c r="C45" s="21" t="s">
        <v>272</v>
      </c>
      <c r="D45" s="120" t="s">
        <v>71</v>
      </c>
      <c r="E45" s="120" t="s">
        <v>90</v>
      </c>
      <c r="F45" s="120" t="s">
        <v>91</v>
      </c>
      <c r="G45" s="120" t="s">
        <v>285</v>
      </c>
      <c r="H45" s="120" t="s">
        <v>286</v>
      </c>
      <c r="I45" s="23">
        <v>18079</v>
      </c>
      <c r="J45" s="23"/>
      <c r="K45" s="23"/>
      <c r="L45" s="23"/>
      <c r="M45" s="23"/>
      <c r="N45" s="23"/>
      <c r="O45" s="23"/>
      <c r="P45" s="23"/>
      <c r="Q45" s="23">
        <v>18079</v>
      </c>
      <c r="R45" s="23"/>
      <c r="S45" s="23"/>
      <c r="T45" s="23"/>
      <c r="U45" s="23"/>
      <c r="V45" s="23"/>
      <c r="W45" s="23"/>
    </row>
    <row r="46" ht="18.75" customHeight="1" spans="1:23">
      <c r="A46" s="120" t="s">
        <v>262</v>
      </c>
      <c r="B46" s="120" t="s">
        <v>273</v>
      </c>
      <c r="C46" s="21" t="s">
        <v>272</v>
      </c>
      <c r="D46" s="120" t="s">
        <v>71</v>
      </c>
      <c r="E46" s="120" t="s">
        <v>90</v>
      </c>
      <c r="F46" s="120" t="s">
        <v>91</v>
      </c>
      <c r="G46" s="120" t="s">
        <v>236</v>
      </c>
      <c r="H46" s="120" t="s">
        <v>237</v>
      </c>
      <c r="I46" s="23">
        <v>1062.23</v>
      </c>
      <c r="J46" s="23"/>
      <c r="K46" s="23"/>
      <c r="L46" s="23"/>
      <c r="M46" s="23"/>
      <c r="N46" s="23"/>
      <c r="O46" s="23"/>
      <c r="P46" s="23"/>
      <c r="Q46" s="23">
        <v>1062.23</v>
      </c>
      <c r="R46" s="23"/>
      <c r="S46" s="23"/>
      <c r="T46" s="23"/>
      <c r="U46" s="23"/>
      <c r="V46" s="23"/>
      <c r="W46" s="23"/>
    </row>
    <row r="47" ht="18.75" customHeight="1" spans="1:23">
      <c r="A47" s="120" t="s">
        <v>262</v>
      </c>
      <c r="B47" s="120" t="s">
        <v>273</v>
      </c>
      <c r="C47" s="21" t="s">
        <v>272</v>
      </c>
      <c r="D47" s="120" t="s">
        <v>71</v>
      </c>
      <c r="E47" s="120" t="s">
        <v>90</v>
      </c>
      <c r="F47" s="120" t="s">
        <v>91</v>
      </c>
      <c r="G47" s="120" t="s">
        <v>243</v>
      </c>
      <c r="H47" s="120" t="s">
        <v>244</v>
      </c>
      <c r="I47" s="23">
        <v>441787.98</v>
      </c>
      <c r="J47" s="23"/>
      <c r="K47" s="23"/>
      <c r="L47" s="23"/>
      <c r="M47" s="23"/>
      <c r="N47" s="23"/>
      <c r="O47" s="23"/>
      <c r="P47" s="23"/>
      <c r="Q47" s="23">
        <v>441787.98</v>
      </c>
      <c r="R47" s="23"/>
      <c r="S47" s="23"/>
      <c r="T47" s="23"/>
      <c r="U47" s="23"/>
      <c r="V47" s="23"/>
      <c r="W47" s="23"/>
    </row>
    <row r="48" ht="18.75" customHeight="1" spans="1:23">
      <c r="A48" s="120" t="s">
        <v>262</v>
      </c>
      <c r="B48" s="120" t="s">
        <v>273</v>
      </c>
      <c r="C48" s="21" t="s">
        <v>272</v>
      </c>
      <c r="D48" s="120" t="s">
        <v>71</v>
      </c>
      <c r="E48" s="120" t="s">
        <v>90</v>
      </c>
      <c r="F48" s="120" t="s">
        <v>91</v>
      </c>
      <c r="G48" s="120" t="s">
        <v>281</v>
      </c>
      <c r="H48" s="120" t="s">
        <v>282</v>
      </c>
      <c r="I48" s="23">
        <v>1900</v>
      </c>
      <c r="J48" s="23"/>
      <c r="K48" s="23"/>
      <c r="L48" s="23"/>
      <c r="M48" s="23"/>
      <c r="N48" s="23"/>
      <c r="O48" s="23"/>
      <c r="P48" s="23"/>
      <c r="Q48" s="23">
        <v>1900</v>
      </c>
      <c r="R48" s="23"/>
      <c r="S48" s="23"/>
      <c r="T48" s="23"/>
      <c r="U48" s="23"/>
      <c r="V48" s="23"/>
      <c r="W48" s="23"/>
    </row>
    <row r="49" ht="18.75" customHeight="1" spans="1:23">
      <c r="A49" s="24"/>
      <c r="B49" s="24"/>
      <c r="C49" s="21" t="s">
        <v>287</v>
      </c>
      <c r="D49" s="24"/>
      <c r="E49" s="24"/>
      <c r="F49" s="24"/>
      <c r="G49" s="24"/>
      <c r="H49" s="24"/>
      <c r="I49" s="23">
        <v>3013500</v>
      </c>
      <c r="J49" s="23">
        <v>3013500</v>
      </c>
      <c r="K49" s="23">
        <v>3013500</v>
      </c>
      <c r="L49" s="23"/>
      <c r="M49" s="23"/>
      <c r="N49" s="23"/>
      <c r="O49" s="23"/>
      <c r="P49" s="23"/>
      <c r="Q49" s="23"/>
      <c r="R49" s="23"/>
      <c r="S49" s="23"/>
      <c r="T49" s="23"/>
      <c r="U49" s="23"/>
      <c r="V49" s="23"/>
      <c r="W49" s="23"/>
    </row>
    <row r="50" ht="18.75" customHeight="1" spans="1:23">
      <c r="A50" s="120" t="s">
        <v>262</v>
      </c>
      <c r="B50" s="120" t="s">
        <v>288</v>
      </c>
      <c r="C50" s="21" t="s">
        <v>287</v>
      </c>
      <c r="D50" s="120" t="s">
        <v>71</v>
      </c>
      <c r="E50" s="120" t="s">
        <v>90</v>
      </c>
      <c r="F50" s="120" t="s">
        <v>91</v>
      </c>
      <c r="G50" s="120" t="s">
        <v>255</v>
      </c>
      <c r="H50" s="120" t="s">
        <v>256</v>
      </c>
      <c r="I50" s="23">
        <v>672</v>
      </c>
      <c r="J50" s="23">
        <v>672</v>
      </c>
      <c r="K50" s="23">
        <v>672</v>
      </c>
      <c r="L50" s="23"/>
      <c r="M50" s="23"/>
      <c r="N50" s="23"/>
      <c r="O50" s="23"/>
      <c r="P50" s="23"/>
      <c r="Q50" s="23"/>
      <c r="R50" s="23"/>
      <c r="S50" s="23"/>
      <c r="T50" s="23"/>
      <c r="U50" s="23"/>
      <c r="V50" s="23"/>
      <c r="W50" s="23"/>
    </row>
    <row r="51" ht="18.75" customHeight="1" spans="1:23">
      <c r="A51" s="120" t="s">
        <v>262</v>
      </c>
      <c r="B51" s="120" t="s">
        <v>288</v>
      </c>
      <c r="C51" s="21" t="s">
        <v>287</v>
      </c>
      <c r="D51" s="120" t="s">
        <v>71</v>
      </c>
      <c r="E51" s="120" t="s">
        <v>90</v>
      </c>
      <c r="F51" s="120" t="s">
        <v>91</v>
      </c>
      <c r="G51" s="120" t="s">
        <v>255</v>
      </c>
      <c r="H51" s="120" t="s">
        <v>256</v>
      </c>
      <c r="I51" s="23">
        <v>1153488</v>
      </c>
      <c r="J51" s="23">
        <v>1153488</v>
      </c>
      <c r="K51" s="23">
        <v>1153488</v>
      </c>
      <c r="L51" s="23"/>
      <c r="M51" s="23"/>
      <c r="N51" s="23"/>
      <c r="O51" s="23"/>
      <c r="P51" s="23"/>
      <c r="Q51" s="23"/>
      <c r="R51" s="23"/>
      <c r="S51" s="23"/>
      <c r="T51" s="23"/>
      <c r="U51" s="23"/>
      <c r="V51" s="23"/>
      <c r="W51" s="23"/>
    </row>
    <row r="52" ht="18.75" customHeight="1" spans="1:23">
      <c r="A52" s="120" t="s">
        <v>262</v>
      </c>
      <c r="B52" s="120" t="s">
        <v>288</v>
      </c>
      <c r="C52" s="21" t="s">
        <v>287</v>
      </c>
      <c r="D52" s="120" t="s">
        <v>71</v>
      </c>
      <c r="E52" s="120" t="s">
        <v>90</v>
      </c>
      <c r="F52" s="120" t="s">
        <v>91</v>
      </c>
      <c r="G52" s="120" t="s">
        <v>289</v>
      </c>
      <c r="H52" s="120" t="s">
        <v>290</v>
      </c>
      <c r="I52" s="23">
        <v>299880</v>
      </c>
      <c r="J52" s="23">
        <v>299880</v>
      </c>
      <c r="K52" s="23">
        <v>299880</v>
      </c>
      <c r="L52" s="23"/>
      <c r="M52" s="23"/>
      <c r="N52" s="23"/>
      <c r="O52" s="23"/>
      <c r="P52" s="23"/>
      <c r="Q52" s="23"/>
      <c r="R52" s="23"/>
      <c r="S52" s="23"/>
      <c r="T52" s="23"/>
      <c r="U52" s="23"/>
      <c r="V52" s="23"/>
      <c r="W52" s="23"/>
    </row>
    <row r="53" ht="18.75" customHeight="1" spans="1:23">
      <c r="A53" s="120" t="s">
        <v>262</v>
      </c>
      <c r="B53" s="120" t="s">
        <v>288</v>
      </c>
      <c r="C53" s="21" t="s">
        <v>287</v>
      </c>
      <c r="D53" s="120" t="s">
        <v>71</v>
      </c>
      <c r="E53" s="120" t="s">
        <v>90</v>
      </c>
      <c r="F53" s="120" t="s">
        <v>91</v>
      </c>
      <c r="G53" s="120" t="s">
        <v>291</v>
      </c>
      <c r="H53" s="120" t="s">
        <v>292</v>
      </c>
      <c r="I53" s="23">
        <v>129780</v>
      </c>
      <c r="J53" s="23">
        <v>129780</v>
      </c>
      <c r="K53" s="23">
        <v>129780</v>
      </c>
      <c r="L53" s="23"/>
      <c r="M53" s="23"/>
      <c r="N53" s="23"/>
      <c r="O53" s="23"/>
      <c r="P53" s="23"/>
      <c r="Q53" s="23"/>
      <c r="R53" s="23"/>
      <c r="S53" s="23"/>
      <c r="T53" s="23"/>
      <c r="U53" s="23"/>
      <c r="V53" s="23"/>
      <c r="W53" s="23"/>
    </row>
    <row r="54" ht="18.75" customHeight="1" spans="1:23">
      <c r="A54" s="120" t="s">
        <v>262</v>
      </c>
      <c r="B54" s="120" t="s">
        <v>288</v>
      </c>
      <c r="C54" s="21" t="s">
        <v>287</v>
      </c>
      <c r="D54" s="120" t="s">
        <v>71</v>
      </c>
      <c r="E54" s="120" t="s">
        <v>90</v>
      </c>
      <c r="F54" s="120" t="s">
        <v>91</v>
      </c>
      <c r="G54" s="120" t="s">
        <v>293</v>
      </c>
      <c r="H54" s="120" t="s">
        <v>294</v>
      </c>
      <c r="I54" s="23">
        <v>99960</v>
      </c>
      <c r="J54" s="23">
        <v>99960</v>
      </c>
      <c r="K54" s="23">
        <v>99960</v>
      </c>
      <c r="L54" s="23"/>
      <c r="M54" s="23"/>
      <c r="N54" s="23"/>
      <c r="O54" s="23"/>
      <c r="P54" s="23"/>
      <c r="Q54" s="23"/>
      <c r="R54" s="23"/>
      <c r="S54" s="23"/>
      <c r="T54" s="23"/>
      <c r="U54" s="23"/>
      <c r="V54" s="23"/>
      <c r="W54" s="23"/>
    </row>
    <row r="55" ht="18.75" customHeight="1" spans="1:23">
      <c r="A55" s="120" t="s">
        <v>262</v>
      </c>
      <c r="B55" s="120" t="s">
        <v>288</v>
      </c>
      <c r="C55" s="21" t="s">
        <v>287</v>
      </c>
      <c r="D55" s="120" t="s">
        <v>71</v>
      </c>
      <c r="E55" s="120" t="s">
        <v>90</v>
      </c>
      <c r="F55" s="120" t="s">
        <v>91</v>
      </c>
      <c r="G55" s="120" t="s">
        <v>266</v>
      </c>
      <c r="H55" s="120" t="s">
        <v>267</v>
      </c>
      <c r="I55" s="23">
        <v>149940</v>
      </c>
      <c r="J55" s="23">
        <v>149940</v>
      </c>
      <c r="K55" s="23">
        <v>149940</v>
      </c>
      <c r="L55" s="23"/>
      <c r="M55" s="23"/>
      <c r="N55" s="23"/>
      <c r="O55" s="23"/>
      <c r="P55" s="23"/>
      <c r="Q55" s="23"/>
      <c r="R55" s="23"/>
      <c r="S55" s="23"/>
      <c r="T55" s="23"/>
      <c r="U55" s="23"/>
      <c r="V55" s="23"/>
      <c r="W55" s="23"/>
    </row>
    <row r="56" ht="18.75" customHeight="1" spans="1:23">
      <c r="A56" s="120" t="s">
        <v>262</v>
      </c>
      <c r="B56" s="120" t="s">
        <v>288</v>
      </c>
      <c r="C56" s="21" t="s">
        <v>287</v>
      </c>
      <c r="D56" s="120" t="s">
        <v>71</v>
      </c>
      <c r="E56" s="120" t="s">
        <v>90</v>
      </c>
      <c r="F56" s="120" t="s">
        <v>91</v>
      </c>
      <c r="G56" s="120" t="s">
        <v>274</v>
      </c>
      <c r="H56" s="120" t="s">
        <v>275</v>
      </c>
      <c r="I56" s="23">
        <v>299880</v>
      </c>
      <c r="J56" s="23">
        <v>299880</v>
      </c>
      <c r="K56" s="23">
        <v>299880</v>
      </c>
      <c r="L56" s="23"/>
      <c r="M56" s="23"/>
      <c r="N56" s="23"/>
      <c r="O56" s="23"/>
      <c r="P56" s="23"/>
      <c r="Q56" s="23"/>
      <c r="R56" s="23"/>
      <c r="S56" s="23"/>
      <c r="T56" s="23"/>
      <c r="U56" s="23"/>
      <c r="V56" s="23"/>
      <c r="W56" s="23"/>
    </row>
    <row r="57" ht="18.75" customHeight="1" spans="1:23">
      <c r="A57" s="120" t="s">
        <v>262</v>
      </c>
      <c r="B57" s="120" t="s">
        <v>288</v>
      </c>
      <c r="C57" s="21" t="s">
        <v>287</v>
      </c>
      <c r="D57" s="120" t="s">
        <v>71</v>
      </c>
      <c r="E57" s="120" t="s">
        <v>90</v>
      </c>
      <c r="F57" s="120" t="s">
        <v>91</v>
      </c>
      <c r="G57" s="120" t="s">
        <v>276</v>
      </c>
      <c r="H57" s="120" t="s">
        <v>277</v>
      </c>
      <c r="I57" s="23">
        <v>309960</v>
      </c>
      <c r="J57" s="23">
        <v>309960</v>
      </c>
      <c r="K57" s="23">
        <v>309960</v>
      </c>
      <c r="L57" s="23"/>
      <c r="M57" s="23"/>
      <c r="N57" s="23"/>
      <c r="O57" s="23"/>
      <c r="P57" s="23"/>
      <c r="Q57" s="23"/>
      <c r="R57" s="23"/>
      <c r="S57" s="23"/>
      <c r="T57" s="23"/>
      <c r="U57" s="23"/>
      <c r="V57" s="23"/>
      <c r="W57" s="23"/>
    </row>
    <row r="58" ht="18.75" customHeight="1" spans="1:23">
      <c r="A58" s="120" t="s">
        <v>262</v>
      </c>
      <c r="B58" s="120" t="s">
        <v>288</v>
      </c>
      <c r="C58" s="21" t="s">
        <v>287</v>
      </c>
      <c r="D58" s="120" t="s">
        <v>71</v>
      </c>
      <c r="E58" s="120" t="s">
        <v>90</v>
      </c>
      <c r="F58" s="120" t="s">
        <v>91</v>
      </c>
      <c r="G58" s="120" t="s">
        <v>278</v>
      </c>
      <c r="H58" s="120" t="s">
        <v>172</v>
      </c>
      <c r="I58" s="23">
        <v>19992</v>
      </c>
      <c r="J58" s="23">
        <v>19992</v>
      </c>
      <c r="K58" s="23">
        <v>19992</v>
      </c>
      <c r="L58" s="23"/>
      <c r="M58" s="23"/>
      <c r="N58" s="23"/>
      <c r="O58" s="23"/>
      <c r="P58" s="23"/>
      <c r="Q58" s="23"/>
      <c r="R58" s="23"/>
      <c r="S58" s="23"/>
      <c r="T58" s="23"/>
      <c r="U58" s="23"/>
      <c r="V58" s="23"/>
      <c r="W58" s="23"/>
    </row>
    <row r="59" ht="18.75" customHeight="1" spans="1:23">
      <c r="A59" s="120" t="s">
        <v>262</v>
      </c>
      <c r="B59" s="120" t="s">
        <v>288</v>
      </c>
      <c r="C59" s="21" t="s">
        <v>287</v>
      </c>
      <c r="D59" s="120" t="s">
        <v>71</v>
      </c>
      <c r="E59" s="120" t="s">
        <v>90</v>
      </c>
      <c r="F59" s="120" t="s">
        <v>91</v>
      </c>
      <c r="G59" s="120" t="s">
        <v>279</v>
      </c>
      <c r="H59" s="120" t="s">
        <v>280</v>
      </c>
      <c r="I59" s="23">
        <v>49980</v>
      </c>
      <c r="J59" s="23">
        <v>49980</v>
      </c>
      <c r="K59" s="23">
        <v>49980</v>
      </c>
      <c r="L59" s="23"/>
      <c r="M59" s="23"/>
      <c r="N59" s="23"/>
      <c r="O59" s="23"/>
      <c r="P59" s="23"/>
      <c r="Q59" s="23"/>
      <c r="R59" s="23"/>
      <c r="S59" s="23"/>
      <c r="T59" s="23"/>
      <c r="U59" s="23"/>
      <c r="V59" s="23"/>
      <c r="W59" s="23"/>
    </row>
    <row r="60" ht="18.75" customHeight="1" spans="1:23">
      <c r="A60" s="120" t="s">
        <v>262</v>
      </c>
      <c r="B60" s="120" t="s">
        <v>288</v>
      </c>
      <c r="C60" s="21" t="s">
        <v>287</v>
      </c>
      <c r="D60" s="120" t="s">
        <v>71</v>
      </c>
      <c r="E60" s="120" t="s">
        <v>90</v>
      </c>
      <c r="F60" s="120" t="s">
        <v>91</v>
      </c>
      <c r="G60" s="120" t="s">
        <v>281</v>
      </c>
      <c r="H60" s="120" t="s">
        <v>282</v>
      </c>
      <c r="I60" s="23">
        <v>499968</v>
      </c>
      <c r="J60" s="23">
        <v>499968</v>
      </c>
      <c r="K60" s="23">
        <v>499968</v>
      </c>
      <c r="L60" s="23"/>
      <c r="M60" s="23"/>
      <c r="N60" s="23"/>
      <c r="O60" s="23"/>
      <c r="P60" s="23"/>
      <c r="Q60" s="23"/>
      <c r="R60" s="23"/>
      <c r="S60" s="23"/>
      <c r="T60" s="23"/>
      <c r="U60" s="23"/>
      <c r="V60" s="23"/>
      <c r="W60" s="23"/>
    </row>
    <row r="61" ht="18.75" customHeight="1" spans="1:23">
      <c r="A61" s="24"/>
      <c r="B61" s="24"/>
      <c r="C61" s="21" t="s">
        <v>295</v>
      </c>
      <c r="D61" s="24"/>
      <c r="E61" s="24"/>
      <c r="F61" s="24"/>
      <c r="G61" s="24"/>
      <c r="H61" s="24"/>
      <c r="I61" s="23">
        <v>11812.5</v>
      </c>
      <c r="J61" s="23">
        <v>11812.5</v>
      </c>
      <c r="K61" s="23">
        <v>11812.5</v>
      </c>
      <c r="L61" s="23"/>
      <c r="M61" s="23"/>
      <c r="N61" s="23"/>
      <c r="O61" s="23"/>
      <c r="P61" s="23"/>
      <c r="Q61" s="23"/>
      <c r="R61" s="23"/>
      <c r="S61" s="23"/>
      <c r="T61" s="23"/>
      <c r="U61" s="23"/>
      <c r="V61" s="23"/>
      <c r="W61" s="23"/>
    </row>
    <row r="62" ht="18.75" customHeight="1" spans="1:23">
      <c r="A62" s="120" t="s">
        <v>253</v>
      </c>
      <c r="B62" s="120" t="s">
        <v>296</v>
      </c>
      <c r="C62" s="21" t="s">
        <v>295</v>
      </c>
      <c r="D62" s="120" t="s">
        <v>71</v>
      </c>
      <c r="E62" s="120" t="s">
        <v>90</v>
      </c>
      <c r="F62" s="120" t="s">
        <v>91</v>
      </c>
      <c r="G62" s="120" t="s">
        <v>243</v>
      </c>
      <c r="H62" s="120" t="s">
        <v>244</v>
      </c>
      <c r="I62" s="23">
        <v>11812.5</v>
      </c>
      <c r="J62" s="23">
        <v>11812.5</v>
      </c>
      <c r="K62" s="23">
        <v>11812.5</v>
      </c>
      <c r="L62" s="23"/>
      <c r="M62" s="23"/>
      <c r="N62" s="23"/>
      <c r="O62" s="23"/>
      <c r="P62" s="23"/>
      <c r="Q62" s="23"/>
      <c r="R62" s="23"/>
      <c r="S62" s="23"/>
      <c r="T62" s="23"/>
      <c r="U62" s="23"/>
      <c r="V62" s="23"/>
      <c r="W62" s="23"/>
    </row>
    <row r="63" ht="18.75" customHeight="1" spans="1:23">
      <c r="A63" s="24"/>
      <c r="B63" s="24"/>
      <c r="C63" s="21" t="s">
        <v>297</v>
      </c>
      <c r="D63" s="24"/>
      <c r="E63" s="24"/>
      <c r="F63" s="24"/>
      <c r="G63" s="24"/>
      <c r="H63" s="24"/>
      <c r="I63" s="23">
        <v>2800000</v>
      </c>
      <c r="J63" s="23"/>
      <c r="K63" s="23"/>
      <c r="L63" s="23"/>
      <c r="M63" s="23"/>
      <c r="N63" s="23"/>
      <c r="O63" s="23"/>
      <c r="P63" s="23"/>
      <c r="Q63" s="23"/>
      <c r="R63" s="23">
        <v>2800000</v>
      </c>
      <c r="S63" s="23"/>
      <c r="T63" s="23"/>
      <c r="U63" s="23"/>
      <c r="V63" s="23"/>
      <c r="W63" s="23">
        <v>2800000</v>
      </c>
    </row>
    <row r="64" ht="18.75" customHeight="1" spans="1:23">
      <c r="A64" s="120" t="s">
        <v>262</v>
      </c>
      <c r="B64" s="120" t="s">
        <v>298</v>
      </c>
      <c r="C64" s="21" t="s">
        <v>297</v>
      </c>
      <c r="D64" s="120" t="s">
        <v>71</v>
      </c>
      <c r="E64" s="120" t="s">
        <v>88</v>
      </c>
      <c r="F64" s="120" t="s">
        <v>89</v>
      </c>
      <c r="G64" s="120" t="s">
        <v>255</v>
      </c>
      <c r="H64" s="120" t="s">
        <v>256</v>
      </c>
      <c r="I64" s="23">
        <v>1200000</v>
      </c>
      <c r="J64" s="23"/>
      <c r="K64" s="23"/>
      <c r="L64" s="23"/>
      <c r="M64" s="23"/>
      <c r="N64" s="23"/>
      <c r="O64" s="23"/>
      <c r="P64" s="23"/>
      <c r="Q64" s="23"/>
      <c r="R64" s="23">
        <v>1200000</v>
      </c>
      <c r="S64" s="23"/>
      <c r="T64" s="23"/>
      <c r="U64" s="23"/>
      <c r="V64" s="23"/>
      <c r="W64" s="23">
        <v>1200000</v>
      </c>
    </row>
    <row r="65" ht="18.75" customHeight="1" spans="1:23">
      <c r="A65" s="120" t="s">
        <v>262</v>
      </c>
      <c r="B65" s="120" t="s">
        <v>298</v>
      </c>
      <c r="C65" s="21" t="s">
        <v>297</v>
      </c>
      <c r="D65" s="120" t="s">
        <v>71</v>
      </c>
      <c r="E65" s="120" t="s">
        <v>90</v>
      </c>
      <c r="F65" s="120" t="s">
        <v>91</v>
      </c>
      <c r="G65" s="120" t="s">
        <v>255</v>
      </c>
      <c r="H65" s="120" t="s">
        <v>256</v>
      </c>
      <c r="I65" s="23">
        <v>1600000</v>
      </c>
      <c r="J65" s="23"/>
      <c r="K65" s="23"/>
      <c r="L65" s="23"/>
      <c r="M65" s="23"/>
      <c r="N65" s="23"/>
      <c r="O65" s="23"/>
      <c r="P65" s="23"/>
      <c r="Q65" s="23"/>
      <c r="R65" s="23">
        <v>1600000</v>
      </c>
      <c r="S65" s="23"/>
      <c r="T65" s="23"/>
      <c r="U65" s="23"/>
      <c r="V65" s="23"/>
      <c r="W65" s="23">
        <v>1600000</v>
      </c>
    </row>
    <row r="66" ht="18.75" customHeight="1" spans="1:23">
      <c r="A66" s="24"/>
      <c r="B66" s="24"/>
      <c r="C66" s="21" t="s">
        <v>299</v>
      </c>
      <c r="D66" s="24"/>
      <c r="E66" s="24"/>
      <c r="F66" s="24"/>
      <c r="G66" s="24"/>
      <c r="H66" s="24"/>
      <c r="I66" s="23">
        <v>2830267.41</v>
      </c>
      <c r="J66" s="23"/>
      <c r="K66" s="23"/>
      <c r="L66" s="23"/>
      <c r="M66" s="23"/>
      <c r="N66" s="23"/>
      <c r="O66" s="23"/>
      <c r="P66" s="23"/>
      <c r="Q66" s="23"/>
      <c r="R66" s="23">
        <v>2830267.41</v>
      </c>
      <c r="S66" s="23"/>
      <c r="T66" s="23"/>
      <c r="U66" s="23"/>
      <c r="V66" s="23"/>
      <c r="W66" s="23">
        <v>2830267.41</v>
      </c>
    </row>
    <row r="67" ht="18.75" customHeight="1" spans="1:23">
      <c r="A67" s="120" t="s">
        <v>262</v>
      </c>
      <c r="B67" s="120" t="s">
        <v>300</v>
      </c>
      <c r="C67" s="21" t="s">
        <v>299</v>
      </c>
      <c r="D67" s="120" t="s">
        <v>71</v>
      </c>
      <c r="E67" s="120" t="s">
        <v>88</v>
      </c>
      <c r="F67" s="120" t="s">
        <v>89</v>
      </c>
      <c r="G67" s="120" t="s">
        <v>243</v>
      </c>
      <c r="H67" s="120" t="s">
        <v>244</v>
      </c>
      <c r="I67" s="23">
        <v>2000000</v>
      </c>
      <c r="J67" s="23"/>
      <c r="K67" s="23"/>
      <c r="L67" s="23"/>
      <c r="M67" s="23"/>
      <c r="N67" s="23"/>
      <c r="O67" s="23"/>
      <c r="P67" s="23"/>
      <c r="Q67" s="23"/>
      <c r="R67" s="23">
        <v>2000000</v>
      </c>
      <c r="S67" s="23"/>
      <c r="T67" s="23"/>
      <c r="U67" s="23"/>
      <c r="V67" s="23"/>
      <c r="W67" s="23">
        <v>2000000</v>
      </c>
    </row>
    <row r="68" ht="18.75" customHeight="1" spans="1:23">
      <c r="A68" s="120" t="s">
        <v>262</v>
      </c>
      <c r="B68" s="120" t="s">
        <v>300</v>
      </c>
      <c r="C68" s="21" t="s">
        <v>299</v>
      </c>
      <c r="D68" s="120" t="s">
        <v>71</v>
      </c>
      <c r="E68" s="120" t="s">
        <v>88</v>
      </c>
      <c r="F68" s="120" t="s">
        <v>89</v>
      </c>
      <c r="G68" s="120" t="s">
        <v>255</v>
      </c>
      <c r="H68" s="120" t="s">
        <v>256</v>
      </c>
      <c r="I68" s="23">
        <v>10000</v>
      </c>
      <c r="J68" s="23"/>
      <c r="K68" s="23"/>
      <c r="L68" s="23"/>
      <c r="M68" s="23"/>
      <c r="N68" s="23"/>
      <c r="O68" s="23"/>
      <c r="P68" s="23"/>
      <c r="Q68" s="23"/>
      <c r="R68" s="23">
        <v>10000</v>
      </c>
      <c r="S68" s="23"/>
      <c r="T68" s="23"/>
      <c r="U68" s="23"/>
      <c r="V68" s="23"/>
      <c r="W68" s="23">
        <v>10000</v>
      </c>
    </row>
    <row r="69" ht="18.75" customHeight="1" spans="1:23">
      <c r="A69" s="120" t="s">
        <v>262</v>
      </c>
      <c r="B69" s="120" t="s">
        <v>300</v>
      </c>
      <c r="C69" s="21" t="s">
        <v>299</v>
      </c>
      <c r="D69" s="120" t="s">
        <v>71</v>
      </c>
      <c r="E69" s="120" t="s">
        <v>88</v>
      </c>
      <c r="F69" s="120" t="s">
        <v>89</v>
      </c>
      <c r="G69" s="120" t="s">
        <v>243</v>
      </c>
      <c r="H69" s="120" t="s">
        <v>244</v>
      </c>
      <c r="I69" s="23">
        <v>820267.41</v>
      </c>
      <c r="J69" s="23"/>
      <c r="K69" s="23"/>
      <c r="L69" s="23"/>
      <c r="M69" s="23"/>
      <c r="N69" s="23"/>
      <c r="O69" s="23"/>
      <c r="P69" s="23"/>
      <c r="Q69" s="23"/>
      <c r="R69" s="23">
        <v>820267.41</v>
      </c>
      <c r="S69" s="23"/>
      <c r="T69" s="23"/>
      <c r="U69" s="23"/>
      <c r="V69" s="23"/>
      <c r="W69" s="23">
        <v>820267.41</v>
      </c>
    </row>
    <row r="70" ht="18.75" customHeight="1" spans="1:23">
      <c r="A70" s="34" t="s">
        <v>118</v>
      </c>
      <c r="B70" s="35"/>
      <c r="C70" s="35"/>
      <c r="D70" s="35"/>
      <c r="E70" s="35"/>
      <c r="F70" s="35"/>
      <c r="G70" s="35"/>
      <c r="H70" s="36"/>
      <c r="I70" s="23">
        <v>22927576.35</v>
      </c>
      <c r="J70" s="23">
        <v>3335655.9</v>
      </c>
      <c r="K70" s="23">
        <v>3335655.9</v>
      </c>
      <c r="L70" s="23"/>
      <c r="M70" s="23"/>
      <c r="N70" s="23"/>
      <c r="O70" s="23"/>
      <c r="P70" s="23"/>
      <c r="Q70" s="23">
        <v>7961653.04</v>
      </c>
      <c r="R70" s="23">
        <v>11630267.41</v>
      </c>
      <c r="S70" s="23"/>
      <c r="T70" s="23"/>
      <c r="U70" s="23"/>
      <c r="V70" s="23"/>
      <c r="W70" s="23">
        <v>11630267.41</v>
      </c>
    </row>
  </sheetData>
  <mergeCells count="28">
    <mergeCell ref="A2:W2"/>
    <mergeCell ref="A3:H3"/>
    <mergeCell ref="J4:M4"/>
    <mergeCell ref="N4:P4"/>
    <mergeCell ref="R4:W4"/>
    <mergeCell ref="A70:H7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6"/>
  <sheetViews>
    <sheetView showZeros="0" tabSelected="1" topLeftCell="B44" workbookViewId="0">
      <selection activeCell="D49" sqref="D49"/>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301</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"单位名称："&amp;"永德县第一完全中学"</f>
        <v>单位名称：永德县第一完全中学</v>
      </c>
      <c r="B3" s="3"/>
      <c r="C3" s="3"/>
      <c r="D3" s="3"/>
      <c r="E3" s="3"/>
      <c r="F3" s="37"/>
      <c r="G3" s="3"/>
      <c r="H3" s="37"/>
    </row>
    <row r="4" ht="18.75" customHeight="1" spans="1:10">
      <c r="A4" s="46" t="s">
        <v>302</v>
      </c>
      <c r="B4" s="46" t="s">
        <v>303</v>
      </c>
      <c r="C4" s="46" t="s">
        <v>304</v>
      </c>
      <c r="D4" s="46" t="s">
        <v>305</v>
      </c>
      <c r="E4" s="46" t="s">
        <v>306</v>
      </c>
      <c r="F4" s="52" t="s">
        <v>307</v>
      </c>
      <c r="G4" s="46" t="s">
        <v>308</v>
      </c>
      <c r="H4" s="52" t="s">
        <v>309</v>
      </c>
      <c r="I4" s="52" t="s">
        <v>310</v>
      </c>
      <c r="J4" s="46" t="s">
        <v>311</v>
      </c>
    </row>
    <row r="5" ht="18.75" customHeight="1" spans="1:10">
      <c r="A5" s="114">
        <v>1</v>
      </c>
      <c r="B5" s="114">
        <v>2</v>
      </c>
      <c r="C5" s="114">
        <v>3</v>
      </c>
      <c r="D5" s="114">
        <v>4</v>
      </c>
      <c r="E5" s="114">
        <v>5</v>
      </c>
      <c r="F5" s="114">
        <v>6</v>
      </c>
      <c r="G5" s="114">
        <v>7</v>
      </c>
      <c r="H5" s="114">
        <v>8</v>
      </c>
      <c r="I5" s="114">
        <v>9</v>
      </c>
      <c r="J5" s="114">
        <v>10</v>
      </c>
    </row>
    <row r="6" ht="18.75" customHeight="1" spans="1:10">
      <c r="A6" s="33" t="s">
        <v>71</v>
      </c>
      <c r="B6" s="47"/>
      <c r="C6" s="47"/>
      <c r="D6" s="47"/>
      <c r="E6" s="53"/>
      <c r="F6" s="54"/>
      <c r="G6" s="53"/>
      <c r="H6" s="54"/>
      <c r="I6" s="54"/>
      <c r="J6" s="53"/>
    </row>
    <row r="7" ht="18.75" customHeight="1" spans="1:10">
      <c r="A7" s="212" t="s">
        <v>297</v>
      </c>
      <c r="B7" s="21" t="s">
        <v>312</v>
      </c>
      <c r="C7" s="21" t="s">
        <v>313</v>
      </c>
      <c r="D7" s="21" t="s">
        <v>314</v>
      </c>
      <c r="E7" s="33" t="s">
        <v>315</v>
      </c>
      <c r="F7" s="21" t="s">
        <v>316</v>
      </c>
      <c r="G7" s="33" t="s">
        <v>317</v>
      </c>
      <c r="H7" s="21" t="s">
        <v>318</v>
      </c>
      <c r="I7" s="21" t="s">
        <v>319</v>
      </c>
      <c r="J7" s="33" t="s">
        <v>320</v>
      </c>
    </row>
    <row r="8" ht="18.75" customHeight="1" spans="1:10">
      <c r="A8" s="212" t="s">
        <v>297</v>
      </c>
      <c r="B8" s="21" t="s">
        <v>312</v>
      </c>
      <c r="C8" s="21" t="s">
        <v>313</v>
      </c>
      <c r="D8" s="21" t="s">
        <v>321</v>
      </c>
      <c r="E8" s="33" t="s">
        <v>322</v>
      </c>
      <c r="F8" s="21" t="s">
        <v>316</v>
      </c>
      <c r="G8" s="33" t="s">
        <v>323</v>
      </c>
      <c r="H8" s="21" t="s">
        <v>324</v>
      </c>
      <c r="I8" s="21" t="s">
        <v>325</v>
      </c>
      <c r="J8" s="33" t="s">
        <v>326</v>
      </c>
    </row>
    <row r="9" ht="18.75" customHeight="1" spans="1:10">
      <c r="A9" s="212" t="s">
        <v>297</v>
      </c>
      <c r="B9" s="21" t="s">
        <v>312</v>
      </c>
      <c r="C9" s="21" t="s">
        <v>313</v>
      </c>
      <c r="D9" s="21" t="s">
        <v>321</v>
      </c>
      <c r="E9" s="33" t="s">
        <v>327</v>
      </c>
      <c r="F9" s="21" t="s">
        <v>316</v>
      </c>
      <c r="G9" s="33" t="s">
        <v>328</v>
      </c>
      <c r="H9" s="21" t="s">
        <v>324</v>
      </c>
      <c r="I9" s="21" t="s">
        <v>325</v>
      </c>
      <c r="J9" s="33" t="s">
        <v>329</v>
      </c>
    </row>
    <row r="10" ht="18.75" customHeight="1" spans="1:10">
      <c r="A10" s="212" t="s">
        <v>297</v>
      </c>
      <c r="B10" s="21" t="s">
        <v>312</v>
      </c>
      <c r="C10" s="21" t="s">
        <v>313</v>
      </c>
      <c r="D10" s="21" t="s">
        <v>321</v>
      </c>
      <c r="E10" s="33" t="s">
        <v>330</v>
      </c>
      <c r="F10" s="21" t="s">
        <v>316</v>
      </c>
      <c r="G10" s="33" t="s">
        <v>331</v>
      </c>
      <c r="H10" s="21" t="s">
        <v>324</v>
      </c>
      <c r="I10" s="21" t="s">
        <v>325</v>
      </c>
      <c r="J10" s="33" t="s">
        <v>332</v>
      </c>
    </row>
    <row r="11" ht="18.75" customHeight="1" spans="1:10">
      <c r="A11" s="212" t="s">
        <v>297</v>
      </c>
      <c r="B11" s="21" t="s">
        <v>312</v>
      </c>
      <c r="C11" s="21" t="s">
        <v>333</v>
      </c>
      <c r="D11" s="21" t="s">
        <v>334</v>
      </c>
      <c r="E11" s="33" t="s">
        <v>335</v>
      </c>
      <c r="F11" s="21" t="s">
        <v>316</v>
      </c>
      <c r="G11" s="33" t="s">
        <v>336</v>
      </c>
      <c r="H11" s="21" t="s">
        <v>337</v>
      </c>
      <c r="I11" s="21" t="s">
        <v>319</v>
      </c>
      <c r="J11" s="33" t="s">
        <v>338</v>
      </c>
    </row>
    <row r="12" ht="18.75" customHeight="1" spans="1:10">
      <c r="A12" s="212" t="s">
        <v>297</v>
      </c>
      <c r="B12" s="21" t="s">
        <v>312</v>
      </c>
      <c r="C12" s="21" t="s">
        <v>339</v>
      </c>
      <c r="D12" s="21" t="s">
        <v>340</v>
      </c>
      <c r="E12" s="33" t="s">
        <v>341</v>
      </c>
      <c r="F12" s="21" t="s">
        <v>316</v>
      </c>
      <c r="G12" s="33" t="s">
        <v>342</v>
      </c>
      <c r="H12" s="21" t="s">
        <v>324</v>
      </c>
      <c r="I12" s="21" t="s">
        <v>319</v>
      </c>
      <c r="J12" s="33" t="s">
        <v>343</v>
      </c>
    </row>
    <row r="13" ht="18.75" customHeight="1" spans="1:10">
      <c r="A13" s="212" t="s">
        <v>299</v>
      </c>
      <c r="B13" s="21" t="s">
        <v>344</v>
      </c>
      <c r="C13" s="21" t="s">
        <v>313</v>
      </c>
      <c r="D13" s="21" t="s">
        <v>314</v>
      </c>
      <c r="E13" s="33" t="s">
        <v>345</v>
      </c>
      <c r="F13" s="21" t="s">
        <v>316</v>
      </c>
      <c r="G13" s="33" t="s">
        <v>346</v>
      </c>
      <c r="H13" s="21" t="s">
        <v>347</v>
      </c>
      <c r="I13" s="21" t="s">
        <v>319</v>
      </c>
      <c r="J13" s="33" t="s">
        <v>348</v>
      </c>
    </row>
    <row r="14" ht="18.75" customHeight="1" spans="1:10">
      <c r="A14" s="212" t="s">
        <v>299</v>
      </c>
      <c r="B14" s="21" t="s">
        <v>344</v>
      </c>
      <c r="C14" s="21" t="s">
        <v>313</v>
      </c>
      <c r="D14" s="21" t="s">
        <v>314</v>
      </c>
      <c r="E14" s="33" t="s">
        <v>349</v>
      </c>
      <c r="F14" s="21" t="s">
        <v>316</v>
      </c>
      <c r="G14" s="33" t="s">
        <v>350</v>
      </c>
      <c r="H14" s="21" t="s">
        <v>351</v>
      </c>
      <c r="I14" s="21" t="s">
        <v>319</v>
      </c>
      <c r="J14" s="33" t="s">
        <v>349</v>
      </c>
    </row>
    <row r="15" ht="18.75" customHeight="1" spans="1:10">
      <c r="A15" s="212" t="s">
        <v>299</v>
      </c>
      <c r="B15" s="21" t="s">
        <v>344</v>
      </c>
      <c r="C15" s="21" t="s">
        <v>313</v>
      </c>
      <c r="D15" s="21" t="s">
        <v>314</v>
      </c>
      <c r="E15" s="33" t="s">
        <v>352</v>
      </c>
      <c r="F15" s="21" t="s">
        <v>316</v>
      </c>
      <c r="G15" s="33" t="s">
        <v>353</v>
      </c>
      <c r="H15" s="21" t="s">
        <v>351</v>
      </c>
      <c r="I15" s="21" t="s">
        <v>319</v>
      </c>
      <c r="J15" s="33" t="s">
        <v>354</v>
      </c>
    </row>
    <row r="16" ht="18.75" customHeight="1" spans="1:10">
      <c r="A16" s="212" t="s">
        <v>299</v>
      </c>
      <c r="B16" s="21" t="s">
        <v>344</v>
      </c>
      <c r="C16" s="21" t="s">
        <v>313</v>
      </c>
      <c r="D16" s="21" t="s">
        <v>314</v>
      </c>
      <c r="E16" s="33" t="s">
        <v>355</v>
      </c>
      <c r="F16" s="21" t="s">
        <v>316</v>
      </c>
      <c r="G16" s="33" t="s">
        <v>353</v>
      </c>
      <c r="H16" s="21" t="s">
        <v>324</v>
      </c>
      <c r="I16" s="21" t="s">
        <v>319</v>
      </c>
      <c r="J16" s="33" t="s">
        <v>356</v>
      </c>
    </row>
    <row r="17" ht="18.75" customHeight="1" spans="1:10">
      <c r="A17" s="212" t="s">
        <v>299</v>
      </c>
      <c r="B17" s="21" t="s">
        <v>344</v>
      </c>
      <c r="C17" s="21" t="s">
        <v>313</v>
      </c>
      <c r="D17" s="21" t="s">
        <v>321</v>
      </c>
      <c r="E17" s="33" t="s">
        <v>357</v>
      </c>
      <c r="F17" s="21" t="s">
        <v>316</v>
      </c>
      <c r="G17" s="33" t="s">
        <v>358</v>
      </c>
      <c r="H17" s="21" t="s">
        <v>359</v>
      </c>
      <c r="I17" s="21" t="s">
        <v>319</v>
      </c>
      <c r="J17" s="33" t="s">
        <v>360</v>
      </c>
    </row>
    <row r="18" ht="18.75" customHeight="1" spans="1:10">
      <c r="A18" s="212" t="s">
        <v>299</v>
      </c>
      <c r="B18" s="21" t="s">
        <v>344</v>
      </c>
      <c r="C18" s="21" t="s">
        <v>313</v>
      </c>
      <c r="D18" s="21" t="s">
        <v>321</v>
      </c>
      <c r="E18" s="33" t="s">
        <v>361</v>
      </c>
      <c r="F18" s="21" t="s">
        <v>362</v>
      </c>
      <c r="G18" s="33" t="s">
        <v>363</v>
      </c>
      <c r="H18" s="21" t="s">
        <v>324</v>
      </c>
      <c r="I18" s="21" t="s">
        <v>325</v>
      </c>
      <c r="J18" s="33" t="s">
        <v>364</v>
      </c>
    </row>
    <row r="19" ht="18.75" customHeight="1" spans="1:10">
      <c r="A19" s="212" t="s">
        <v>299</v>
      </c>
      <c r="B19" s="21" t="s">
        <v>344</v>
      </c>
      <c r="C19" s="21" t="s">
        <v>313</v>
      </c>
      <c r="D19" s="21" t="s">
        <v>365</v>
      </c>
      <c r="E19" s="33" t="s">
        <v>366</v>
      </c>
      <c r="F19" s="21" t="s">
        <v>316</v>
      </c>
      <c r="G19" s="33" t="s">
        <v>367</v>
      </c>
      <c r="H19" s="21" t="s">
        <v>324</v>
      </c>
      <c r="I19" s="21" t="s">
        <v>319</v>
      </c>
      <c r="J19" s="33" t="s">
        <v>368</v>
      </c>
    </row>
    <row r="20" ht="18.75" customHeight="1" spans="1:10">
      <c r="A20" s="212" t="s">
        <v>299</v>
      </c>
      <c r="B20" s="21" t="s">
        <v>344</v>
      </c>
      <c r="C20" s="21" t="s">
        <v>333</v>
      </c>
      <c r="D20" s="21" t="s">
        <v>334</v>
      </c>
      <c r="E20" s="33" t="s">
        <v>369</v>
      </c>
      <c r="F20" s="21" t="s">
        <v>316</v>
      </c>
      <c r="G20" s="33" t="s">
        <v>162</v>
      </c>
      <c r="H20" s="21" t="s">
        <v>337</v>
      </c>
      <c r="I20" s="21" t="s">
        <v>319</v>
      </c>
      <c r="J20" s="33" t="s">
        <v>370</v>
      </c>
    </row>
    <row r="21" ht="18.75" customHeight="1" spans="1:10">
      <c r="A21" s="212" t="s">
        <v>299</v>
      </c>
      <c r="B21" s="21" t="s">
        <v>344</v>
      </c>
      <c r="C21" s="21" t="s">
        <v>339</v>
      </c>
      <c r="D21" s="21" t="s">
        <v>340</v>
      </c>
      <c r="E21" s="33" t="s">
        <v>371</v>
      </c>
      <c r="F21" s="21" t="s">
        <v>316</v>
      </c>
      <c r="G21" s="33" t="s">
        <v>342</v>
      </c>
      <c r="H21" s="21" t="s">
        <v>324</v>
      </c>
      <c r="I21" s="21" t="s">
        <v>319</v>
      </c>
      <c r="J21" s="33" t="s">
        <v>372</v>
      </c>
    </row>
    <row r="22" ht="18.75" customHeight="1" spans="1:10">
      <c r="A22" s="212" t="s">
        <v>299</v>
      </c>
      <c r="B22" s="21" t="s">
        <v>344</v>
      </c>
      <c r="C22" s="21" t="s">
        <v>339</v>
      </c>
      <c r="D22" s="21" t="s">
        <v>340</v>
      </c>
      <c r="E22" s="33" t="s">
        <v>373</v>
      </c>
      <c r="F22" s="21" t="s">
        <v>316</v>
      </c>
      <c r="G22" s="33" t="s">
        <v>342</v>
      </c>
      <c r="H22" s="21" t="s">
        <v>324</v>
      </c>
      <c r="I22" s="21" t="s">
        <v>319</v>
      </c>
      <c r="J22" s="33" t="s">
        <v>374</v>
      </c>
    </row>
    <row r="23" ht="18.75" customHeight="1" spans="1:10">
      <c r="A23" s="212" t="s">
        <v>287</v>
      </c>
      <c r="B23" s="21" t="s">
        <v>375</v>
      </c>
      <c r="C23" s="21" t="s">
        <v>313</v>
      </c>
      <c r="D23" s="21" t="s">
        <v>314</v>
      </c>
      <c r="E23" s="33" t="s">
        <v>376</v>
      </c>
      <c r="F23" s="21" t="s">
        <v>316</v>
      </c>
      <c r="G23" s="33" t="s">
        <v>377</v>
      </c>
      <c r="H23" s="21" t="s">
        <v>378</v>
      </c>
      <c r="I23" s="21" t="s">
        <v>319</v>
      </c>
      <c r="J23" s="33" t="s">
        <v>379</v>
      </c>
    </row>
    <row r="24" ht="18.75" customHeight="1" spans="1:10">
      <c r="A24" s="212" t="s">
        <v>287</v>
      </c>
      <c r="B24" s="21" t="s">
        <v>375</v>
      </c>
      <c r="C24" s="21" t="s">
        <v>313</v>
      </c>
      <c r="D24" s="21" t="s">
        <v>314</v>
      </c>
      <c r="E24" s="33" t="s">
        <v>380</v>
      </c>
      <c r="F24" s="21" t="s">
        <v>316</v>
      </c>
      <c r="G24" s="33" t="s">
        <v>381</v>
      </c>
      <c r="H24" s="21" t="s">
        <v>351</v>
      </c>
      <c r="I24" s="21" t="s">
        <v>319</v>
      </c>
      <c r="J24" s="33" t="s">
        <v>382</v>
      </c>
    </row>
    <row r="25" ht="18.75" customHeight="1" spans="1:10">
      <c r="A25" s="212" t="s">
        <v>287</v>
      </c>
      <c r="B25" s="21" t="s">
        <v>375</v>
      </c>
      <c r="C25" s="21" t="s">
        <v>313</v>
      </c>
      <c r="D25" s="21" t="s">
        <v>314</v>
      </c>
      <c r="E25" s="33" t="s">
        <v>383</v>
      </c>
      <c r="F25" s="21" t="s">
        <v>316</v>
      </c>
      <c r="G25" s="33" t="s">
        <v>353</v>
      </c>
      <c r="H25" s="21" t="s">
        <v>384</v>
      </c>
      <c r="I25" s="21" t="s">
        <v>319</v>
      </c>
      <c r="J25" s="33" t="s">
        <v>385</v>
      </c>
    </row>
    <row r="26" ht="18.75" customHeight="1" spans="1:10">
      <c r="A26" s="212" t="s">
        <v>287</v>
      </c>
      <c r="B26" s="21" t="s">
        <v>375</v>
      </c>
      <c r="C26" s="21" t="s">
        <v>313</v>
      </c>
      <c r="D26" s="21" t="s">
        <v>321</v>
      </c>
      <c r="E26" s="33" t="s">
        <v>386</v>
      </c>
      <c r="F26" s="21" t="s">
        <v>316</v>
      </c>
      <c r="G26" s="33" t="s">
        <v>387</v>
      </c>
      <c r="H26" s="21" t="s">
        <v>324</v>
      </c>
      <c r="I26" s="21" t="s">
        <v>325</v>
      </c>
      <c r="J26" s="33" t="s">
        <v>388</v>
      </c>
    </row>
    <row r="27" ht="18.75" customHeight="1" spans="1:10">
      <c r="A27" s="212" t="s">
        <v>287</v>
      </c>
      <c r="B27" s="21" t="s">
        <v>375</v>
      </c>
      <c r="C27" s="21" t="s">
        <v>313</v>
      </c>
      <c r="D27" s="21" t="s">
        <v>321</v>
      </c>
      <c r="E27" s="33" t="s">
        <v>389</v>
      </c>
      <c r="F27" s="21" t="s">
        <v>316</v>
      </c>
      <c r="G27" s="33" t="s">
        <v>353</v>
      </c>
      <c r="H27" s="21" t="s">
        <v>324</v>
      </c>
      <c r="I27" s="21" t="s">
        <v>325</v>
      </c>
      <c r="J27" s="33" t="s">
        <v>390</v>
      </c>
    </row>
    <row r="28" ht="18.75" customHeight="1" spans="1:10">
      <c r="A28" s="212" t="s">
        <v>287</v>
      </c>
      <c r="B28" s="21" t="s">
        <v>375</v>
      </c>
      <c r="C28" s="21" t="s">
        <v>313</v>
      </c>
      <c r="D28" s="21" t="s">
        <v>321</v>
      </c>
      <c r="E28" s="33" t="s">
        <v>391</v>
      </c>
      <c r="F28" s="21" t="s">
        <v>316</v>
      </c>
      <c r="G28" s="33" t="s">
        <v>387</v>
      </c>
      <c r="H28" s="21" t="s">
        <v>324</v>
      </c>
      <c r="I28" s="21" t="s">
        <v>325</v>
      </c>
      <c r="J28" s="33" t="s">
        <v>392</v>
      </c>
    </row>
    <row r="29" ht="18.75" customHeight="1" spans="1:10">
      <c r="A29" s="212" t="s">
        <v>287</v>
      </c>
      <c r="B29" s="21" t="s">
        <v>375</v>
      </c>
      <c r="C29" s="21" t="s">
        <v>313</v>
      </c>
      <c r="D29" s="21" t="s">
        <v>321</v>
      </c>
      <c r="E29" s="33" t="s">
        <v>393</v>
      </c>
      <c r="F29" s="21" t="s">
        <v>316</v>
      </c>
      <c r="G29" s="33" t="s">
        <v>394</v>
      </c>
      <c r="H29" s="21" t="s">
        <v>324</v>
      </c>
      <c r="I29" s="21" t="s">
        <v>325</v>
      </c>
      <c r="J29" s="33" t="s">
        <v>395</v>
      </c>
    </row>
    <row r="30" ht="18.75" customHeight="1" spans="1:10">
      <c r="A30" s="212" t="s">
        <v>287</v>
      </c>
      <c r="B30" s="21" t="s">
        <v>375</v>
      </c>
      <c r="C30" s="21" t="s">
        <v>313</v>
      </c>
      <c r="D30" s="21" t="s">
        <v>321</v>
      </c>
      <c r="E30" s="33" t="s">
        <v>396</v>
      </c>
      <c r="F30" s="21" t="s">
        <v>316</v>
      </c>
      <c r="G30" s="33" t="s">
        <v>367</v>
      </c>
      <c r="H30" s="21" t="s">
        <v>324</v>
      </c>
      <c r="I30" s="21" t="s">
        <v>325</v>
      </c>
      <c r="J30" s="33" t="s">
        <v>397</v>
      </c>
    </row>
    <row r="31" ht="18.75" customHeight="1" spans="1:10">
      <c r="A31" s="212" t="s">
        <v>287</v>
      </c>
      <c r="B31" s="21" t="s">
        <v>375</v>
      </c>
      <c r="C31" s="21" t="s">
        <v>313</v>
      </c>
      <c r="D31" s="21" t="s">
        <v>321</v>
      </c>
      <c r="E31" s="33" t="s">
        <v>398</v>
      </c>
      <c r="F31" s="21" t="s">
        <v>316</v>
      </c>
      <c r="G31" s="33" t="s">
        <v>394</v>
      </c>
      <c r="H31" s="21" t="s">
        <v>324</v>
      </c>
      <c r="I31" s="21" t="s">
        <v>325</v>
      </c>
      <c r="J31" s="33" t="s">
        <v>399</v>
      </c>
    </row>
    <row r="32" ht="18.75" customHeight="1" spans="1:10">
      <c r="A32" s="212" t="s">
        <v>287</v>
      </c>
      <c r="B32" s="21" t="s">
        <v>375</v>
      </c>
      <c r="C32" s="21" t="s">
        <v>313</v>
      </c>
      <c r="D32" s="21" t="s">
        <v>321</v>
      </c>
      <c r="E32" s="33" t="s">
        <v>400</v>
      </c>
      <c r="F32" s="21" t="s">
        <v>316</v>
      </c>
      <c r="G32" s="33" t="s">
        <v>358</v>
      </c>
      <c r="H32" s="21" t="s">
        <v>324</v>
      </c>
      <c r="I32" s="21" t="s">
        <v>319</v>
      </c>
      <c r="J32" s="33" t="s">
        <v>401</v>
      </c>
    </row>
    <row r="33" ht="18.75" customHeight="1" spans="1:10">
      <c r="A33" s="212" t="s">
        <v>287</v>
      </c>
      <c r="B33" s="21" t="s">
        <v>375</v>
      </c>
      <c r="C33" s="21" t="s">
        <v>313</v>
      </c>
      <c r="D33" s="21" t="s">
        <v>365</v>
      </c>
      <c r="E33" s="33" t="s">
        <v>402</v>
      </c>
      <c r="F33" s="21" t="s">
        <v>316</v>
      </c>
      <c r="G33" s="33" t="s">
        <v>403</v>
      </c>
      <c r="H33" s="21" t="s">
        <v>324</v>
      </c>
      <c r="I33" s="21" t="s">
        <v>325</v>
      </c>
      <c r="J33" s="33" t="s">
        <v>404</v>
      </c>
    </row>
    <row r="34" ht="18.75" customHeight="1" spans="1:10">
      <c r="A34" s="212" t="s">
        <v>287</v>
      </c>
      <c r="B34" s="21" t="s">
        <v>375</v>
      </c>
      <c r="C34" s="21" t="s">
        <v>313</v>
      </c>
      <c r="D34" s="21" t="s">
        <v>365</v>
      </c>
      <c r="E34" s="33" t="s">
        <v>405</v>
      </c>
      <c r="F34" s="21" t="s">
        <v>316</v>
      </c>
      <c r="G34" s="33" t="s">
        <v>406</v>
      </c>
      <c r="H34" s="21" t="s">
        <v>324</v>
      </c>
      <c r="I34" s="21" t="s">
        <v>325</v>
      </c>
      <c r="J34" s="33" t="s">
        <v>407</v>
      </c>
    </row>
    <row r="35" ht="18.75" customHeight="1" spans="1:10">
      <c r="A35" s="212" t="s">
        <v>287</v>
      </c>
      <c r="B35" s="21" t="s">
        <v>375</v>
      </c>
      <c r="C35" s="21" t="s">
        <v>333</v>
      </c>
      <c r="D35" s="21" t="s">
        <v>408</v>
      </c>
      <c r="E35" s="33" t="s">
        <v>409</v>
      </c>
      <c r="F35" s="21" t="s">
        <v>316</v>
      </c>
      <c r="G35" s="33" t="s">
        <v>394</v>
      </c>
      <c r="H35" s="21" t="s">
        <v>324</v>
      </c>
      <c r="I35" s="21" t="s">
        <v>325</v>
      </c>
      <c r="J35" s="33" t="s">
        <v>410</v>
      </c>
    </row>
    <row r="36" ht="18.75" customHeight="1" spans="1:10">
      <c r="A36" s="212" t="s">
        <v>287</v>
      </c>
      <c r="B36" s="21" t="s">
        <v>375</v>
      </c>
      <c r="C36" s="21" t="s">
        <v>333</v>
      </c>
      <c r="D36" s="21" t="s">
        <v>408</v>
      </c>
      <c r="E36" s="33" t="s">
        <v>411</v>
      </c>
      <c r="F36" s="21" t="s">
        <v>316</v>
      </c>
      <c r="G36" s="33" t="s">
        <v>342</v>
      </c>
      <c r="H36" s="21" t="s">
        <v>324</v>
      </c>
      <c r="I36" s="21" t="s">
        <v>319</v>
      </c>
      <c r="J36" s="33" t="s">
        <v>412</v>
      </c>
    </row>
    <row r="37" ht="18.75" customHeight="1" spans="1:10">
      <c r="A37" s="212" t="s">
        <v>287</v>
      </c>
      <c r="B37" s="21" t="s">
        <v>375</v>
      </c>
      <c r="C37" s="21" t="s">
        <v>333</v>
      </c>
      <c r="D37" s="21" t="s">
        <v>408</v>
      </c>
      <c r="E37" s="33" t="s">
        <v>413</v>
      </c>
      <c r="F37" s="21" t="s">
        <v>414</v>
      </c>
      <c r="G37" s="33" t="s">
        <v>162</v>
      </c>
      <c r="H37" s="21" t="s">
        <v>337</v>
      </c>
      <c r="I37" s="21" t="s">
        <v>319</v>
      </c>
      <c r="J37" s="33" t="s">
        <v>415</v>
      </c>
    </row>
    <row r="38" ht="18.75" customHeight="1" spans="1:10">
      <c r="A38" s="212" t="s">
        <v>287</v>
      </c>
      <c r="B38" s="21" t="s">
        <v>375</v>
      </c>
      <c r="C38" s="21" t="s">
        <v>339</v>
      </c>
      <c r="D38" s="21" t="s">
        <v>340</v>
      </c>
      <c r="E38" s="33" t="s">
        <v>416</v>
      </c>
      <c r="F38" s="21" t="s">
        <v>316</v>
      </c>
      <c r="G38" s="33" t="s">
        <v>353</v>
      </c>
      <c r="H38" s="21" t="s">
        <v>324</v>
      </c>
      <c r="I38" s="21" t="s">
        <v>325</v>
      </c>
      <c r="J38" s="33" t="s">
        <v>417</v>
      </c>
    </row>
    <row r="39" ht="18.75" customHeight="1" spans="1:10">
      <c r="A39" s="212" t="s">
        <v>287</v>
      </c>
      <c r="B39" s="21" t="s">
        <v>375</v>
      </c>
      <c r="C39" s="21" t="s">
        <v>339</v>
      </c>
      <c r="D39" s="21" t="s">
        <v>340</v>
      </c>
      <c r="E39" s="33" t="s">
        <v>418</v>
      </c>
      <c r="F39" s="21" t="s">
        <v>316</v>
      </c>
      <c r="G39" s="33" t="s">
        <v>342</v>
      </c>
      <c r="H39" s="21" t="s">
        <v>324</v>
      </c>
      <c r="I39" s="21" t="s">
        <v>325</v>
      </c>
      <c r="J39" s="33" t="s">
        <v>419</v>
      </c>
    </row>
    <row r="40" ht="18.75" customHeight="1" spans="1:10">
      <c r="A40" s="212" t="s">
        <v>287</v>
      </c>
      <c r="B40" s="21" t="s">
        <v>375</v>
      </c>
      <c r="C40" s="21" t="s">
        <v>339</v>
      </c>
      <c r="D40" s="21" t="s">
        <v>340</v>
      </c>
      <c r="E40" s="33" t="s">
        <v>420</v>
      </c>
      <c r="F40" s="21" t="s">
        <v>316</v>
      </c>
      <c r="G40" s="33" t="s">
        <v>353</v>
      </c>
      <c r="H40" s="21" t="s">
        <v>324</v>
      </c>
      <c r="I40" s="21" t="s">
        <v>325</v>
      </c>
      <c r="J40" s="33" t="s">
        <v>421</v>
      </c>
    </row>
    <row r="41" ht="18.75" customHeight="1" spans="1:10">
      <c r="A41" s="212" t="s">
        <v>257</v>
      </c>
      <c r="B41" s="21" t="s">
        <v>422</v>
      </c>
      <c r="C41" s="21" t="s">
        <v>313</v>
      </c>
      <c r="D41" s="21" t="s">
        <v>314</v>
      </c>
      <c r="E41" s="33" t="s">
        <v>423</v>
      </c>
      <c r="F41" s="21" t="s">
        <v>316</v>
      </c>
      <c r="G41" s="33" t="s">
        <v>350</v>
      </c>
      <c r="H41" s="21" t="s">
        <v>351</v>
      </c>
      <c r="I41" s="21" t="s">
        <v>319</v>
      </c>
      <c r="J41" s="33" t="s">
        <v>424</v>
      </c>
    </row>
    <row r="42" ht="18.75" customHeight="1" spans="1:10">
      <c r="A42" s="212" t="s">
        <v>257</v>
      </c>
      <c r="B42" s="21" t="s">
        <v>422</v>
      </c>
      <c r="C42" s="21" t="s">
        <v>313</v>
      </c>
      <c r="D42" s="21" t="s">
        <v>314</v>
      </c>
      <c r="E42" s="33" t="s">
        <v>425</v>
      </c>
      <c r="F42" s="21" t="s">
        <v>316</v>
      </c>
      <c r="G42" s="33" t="s">
        <v>161</v>
      </c>
      <c r="H42" s="21" t="s">
        <v>426</v>
      </c>
      <c r="I42" s="21" t="s">
        <v>319</v>
      </c>
      <c r="J42" s="33" t="s">
        <v>427</v>
      </c>
    </row>
    <row r="43" ht="18.75" customHeight="1" spans="1:10">
      <c r="A43" s="212" t="s">
        <v>257</v>
      </c>
      <c r="B43" s="21" t="s">
        <v>422</v>
      </c>
      <c r="C43" s="21" t="s">
        <v>313</v>
      </c>
      <c r="D43" s="21" t="s">
        <v>321</v>
      </c>
      <c r="E43" s="33" t="s">
        <v>428</v>
      </c>
      <c r="F43" s="21" t="s">
        <v>316</v>
      </c>
      <c r="G43" s="33" t="s">
        <v>387</v>
      </c>
      <c r="H43" s="21" t="s">
        <v>324</v>
      </c>
      <c r="I43" s="21" t="s">
        <v>319</v>
      </c>
      <c r="J43" s="33" t="s">
        <v>429</v>
      </c>
    </row>
    <row r="44" ht="18.75" customHeight="1" spans="1:10">
      <c r="A44" s="212" t="s">
        <v>257</v>
      </c>
      <c r="B44" s="21" t="s">
        <v>422</v>
      </c>
      <c r="C44" s="21" t="s">
        <v>313</v>
      </c>
      <c r="D44" s="21" t="s">
        <v>365</v>
      </c>
      <c r="E44" s="33" t="s">
        <v>430</v>
      </c>
      <c r="F44" s="21" t="s">
        <v>316</v>
      </c>
      <c r="G44" s="33" t="s">
        <v>367</v>
      </c>
      <c r="H44" s="21" t="s">
        <v>324</v>
      </c>
      <c r="I44" s="21" t="s">
        <v>319</v>
      </c>
      <c r="J44" s="33" t="s">
        <v>431</v>
      </c>
    </row>
    <row r="45" ht="18.75" customHeight="1" spans="1:10">
      <c r="A45" s="212" t="s">
        <v>257</v>
      </c>
      <c r="B45" s="21" t="s">
        <v>422</v>
      </c>
      <c r="C45" s="21" t="s">
        <v>333</v>
      </c>
      <c r="D45" s="21" t="s">
        <v>408</v>
      </c>
      <c r="E45" s="33" t="s">
        <v>432</v>
      </c>
      <c r="F45" s="21" t="s">
        <v>316</v>
      </c>
      <c r="G45" s="33" t="s">
        <v>342</v>
      </c>
      <c r="H45" s="21" t="s">
        <v>324</v>
      </c>
      <c r="I45" s="21" t="s">
        <v>319</v>
      </c>
      <c r="J45" s="33" t="s">
        <v>433</v>
      </c>
    </row>
    <row r="46" ht="18.75" customHeight="1" spans="1:10">
      <c r="A46" s="212" t="s">
        <v>257</v>
      </c>
      <c r="B46" s="21" t="s">
        <v>422</v>
      </c>
      <c r="C46" s="21" t="s">
        <v>339</v>
      </c>
      <c r="D46" s="21" t="s">
        <v>340</v>
      </c>
      <c r="E46" s="33" t="s">
        <v>434</v>
      </c>
      <c r="F46" s="21" t="s">
        <v>316</v>
      </c>
      <c r="G46" s="33" t="s">
        <v>435</v>
      </c>
      <c r="H46" s="21" t="s">
        <v>324</v>
      </c>
      <c r="I46" s="21" t="s">
        <v>319</v>
      </c>
      <c r="J46" s="33" t="s">
        <v>436</v>
      </c>
    </row>
    <row r="47" ht="18.75" customHeight="1" spans="1:10">
      <c r="A47" s="212" t="s">
        <v>268</v>
      </c>
      <c r="B47" s="116" t="s">
        <v>437</v>
      </c>
      <c r="C47" s="21" t="s">
        <v>313</v>
      </c>
      <c r="D47" s="21" t="s">
        <v>314</v>
      </c>
      <c r="E47" s="33" t="s">
        <v>438</v>
      </c>
      <c r="F47" s="21" t="s">
        <v>316</v>
      </c>
      <c r="G47" s="33" t="s">
        <v>439</v>
      </c>
      <c r="H47" s="21" t="s">
        <v>351</v>
      </c>
      <c r="I47" s="21" t="s">
        <v>319</v>
      </c>
      <c r="J47" s="33" t="s">
        <v>440</v>
      </c>
    </row>
    <row r="48" ht="18.75" customHeight="1" spans="1:10">
      <c r="A48" s="212" t="s">
        <v>268</v>
      </c>
      <c r="B48" s="117"/>
      <c r="C48" s="21" t="s">
        <v>313</v>
      </c>
      <c r="D48" s="21" t="s">
        <v>314</v>
      </c>
      <c r="E48" s="33" t="s">
        <v>425</v>
      </c>
      <c r="F48" s="21" t="s">
        <v>316</v>
      </c>
      <c r="G48" s="33" t="s">
        <v>161</v>
      </c>
      <c r="H48" s="21" t="s">
        <v>426</v>
      </c>
      <c r="I48" s="21" t="s">
        <v>319</v>
      </c>
      <c r="J48" s="33" t="s">
        <v>427</v>
      </c>
    </row>
    <row r="49" ht="18.75" customHeight="1" spans="1:10">
      <c r="A49" s="212" t="s">
        <v>268</v>
      </c>
      <c r="B49" s="117"/>
      <c r="C49" s="21" t="s">
        <v>313</v>
      </c>
      <c r="D49" s="21" t="s">
        <v>321</v>
      </c>
      <c r="E49" s="33" t="s">
        <v>428</v>
      </c>
      <c r="F49" s="21" t="s">
        <v>316</v>
      </c>
      <c r="G49" s="33" t="s">
        <v>394</v>
      </c>
      <c r="H49" s="21" t="s">
        <v>324</v>
      </c>
      <c r="I49" s="21" t="s">
        <v>319</v>
      </c>
      <c r="J49" s="33" t="s">
        <v>429</v>
      </c>
    </row>
    <row r="50" ht="18.75" customHeight="1" spans="1:10">
      <c r="A50" s="212" t="s">
        <v>268</v>
      </c>
      <c r="B50" s="117"/>
      <c r="C50" s="21" t="s">
        <v>333</v>
      </c>
      <c r="D50" s="21" t="s">
        <v>408</v>
      </c>
      <c r="E50" s="33" t="s">
        <v>430</v>
      </c>
      <c r="F50" s="21" t="s">
        <v>316</v>
      </c>
      <c r="G50" s="33" t="s">
        <v>367</v>
      </c>
      <c r="H50" s="21" t="s">
        <v>324</v>
      </c>
      <c r="I50" s="21" t="s">
        <v>319</v>
      </c>
      <c r="J50" s="33" t="s">
        <v>441</v>
      </c>
    </row>
    <row r="51" ht="18.75" customHeight="1" spans="1:10">
      <c r="A51" s="212" t="s">
        <v>268</v>
      </c>
      <c r="B51" s="118"/>
      <c r="C51" s="21" t="s">
        <v>339</v>
      </c>
      <c r="D51" s="21" t="s">
        <v>340</v>
      </c>
      <c r="E51" s="33" t="s">
        <v>434</v>
      </c>
      <c r="F51" s="21" t="s">
        <v>316</v>
      </c>
      <c r="G51" s="33" t="s">
        <v>342</v>
      </c>
      <c r="H51" s="21" t="s">
        <v>324</v>
      </c>
      <c r="I51" s="21" t="s">
        <v>319</v>
      </c>
      <c r="J51" s="33" t="s">
        <v>442</v>
      </c>
    </row>
    <row r="52" ht="18.75" customHeight="1" spans="1:10">
      <c r="A52" s="212" t="s">
        <v>272</v>
      </c>
      <c r="B52" s="21" t="s">
        <v>443</v>
      </c>
      <c r="C52" s="21" t="s">
        <v>313</v>
      </c>
      <c r="D52" s="21" t="s">
        <v>314</v>
      </c>
      <c r="E52" s="33" t="s">
        <v>444</v>
      </c>
      <c r="F52" s="21" t="s">
        <v>316</v>
      </c>
      <c r="G52" s="33" t="s">
        <v>367</v>
      </c>
      <c r="H52" s="21" t="s">
        <v>324</v>
      </c>
      <c r="I52" s="21" t="s">
        <v>325</v>
      </c>
      <c r="J52" s="33" t="s">
        <v>445</v>
      </c>
    </row>
    <row r="53" ht="18.75" customHeight="1" spans="1:10">
      <c r="A53" s="212" t="s">
        <v>272</v>
      </c>
      <c r="B53" s="21" t="s">
        <v>443</v>
      </c>
      <c r="C53" s="21" t="s">
        <v>313</v>
      </c>
      <c r="D53" s="21" t="s">
        <v>314</v>
      </c>
      <c r="E53" s="33" t="s">
        <v>446</v>
      </c>
      <c r="F53" s="21" t="s">
        <v>316</v>
      </c>
      <c r="G53" s="33" t="s">
        <v>406</v>
      </c>
      <c r="H53" s="21" t="s">
        <v>378</v>
      </c>
      <c r="I53" s="21" t="s">
        <v>319</v>
      </c>
      <c r="J53" s="33" t="s">
        <v>379</v>
      </c>
    </row>
    <row r="54" ht="18.75" customHeight="1" spans="1:10">
      <c r="A54" s="212" t="s">
        <v>272</v>
      </c>
      <c r="B54" s="21" t="s">
        <v>443</v>
      </c>
      <c r="C54" s="21" t="s">
        <v>313</v>
      </c>
      <c r="D54" s="21" t="s">
        <v>314</v>
      </c>
      <c r="E54" s="33" t="s">
        <v>447</v>
      </c>
      <c r="F54" s="21" t="s">
        <v>316</v>
      </c>
      <c r="G54" s="33" t="s">
        <v>104</v>
      </c>
      <c r="H54" s="21" t="s">
        <v>384</v>
      </c>
      <c r="I54" s="21" t="s">
        <v>319</v>
      </c>
      <c r="J54" s="33" t="s">
        <v>448</v>
      </c>
    </row>
    <row r="55" ht="18.75" customHeight="1" spans="1:10">
      <c r="A55" s="212" t="s">
        <v>272</v>
      </c>
      <c r="B55" s="21" t="s">
        <v>443</v>
      </c>
      <c r="C55" s="21" t="s">
        <v>313</v>
      </c>
      <c r="D55" s="21" t="s">
        <v>314</v>
      </c>
      <c r="E55" s="33" t="s">
        <v>449</v>
      </c>
      <c r="F55" s="21" t="s">
        <v>316</v>
      </c>
      <c r="G55" s="33" t="s">
        <v>381</v>
      </c>
      <c r="H55" s="21" t="s">
        <v>351</v>
      </c>
      <c r="I55" s="21" t="s">
        <v>319</v>
      </c>
      <c r="J55" s="33" t="s">
        <v>382</v>
      </c>
    </row>
    <row r="56" ht="18.75" customHeight="1" spans="1:10">
      <c r="A56" s="212" t="s">
        <v>272</v>
      </c>
      <c r="B56" s="21" t="s">
        <v>443</v>
      </c>
      <c r="C56" s="21" t="s">
        <v>313</v>
      </c>
      <c r="D56" s="21" t="s">
        <v>321</v>
      </c>
      <c r="E56" s="33" t="s">
        <v>450</v>
      </c>
      <c r="F56" s="21" t="s">
        <v>316</v>
      </c>
      <c r="G56" s="33" t="s">
        <v>387</v>
      </c>
      <c r="H56" s="21" t="s">
        <v>324</v>
      </c>
      <c r="I56" s="21" t="s">
        <v>319</v>
      </c>
      <c r="J56" s="33" t="s">
        <v>388</v>
      </c>
    </row>
    <row r="57" ht="18.75" customHeight="1" spans="1:10">
      <c r="A57" s="212" t="s">
        <v>272</v>
      </c>
      <c r="B57" s="21" t="s">
        <v>443</v>
      </c>
      <c r="C57" s="21" t="s">
        <v>313</v>
      </c>
      <c r="D57" s="21" t="s">
        <v>321</v>
      </c>
      <c r="E57" s="33" t="s">
        <v>389</v>
      </c>
      <c r="F57" s="21" t="s">
        <v>316</v>
      </c>
      <c r="G57" s="33" t="s">
        <v>353</v>
      </c>
      <c r="H57" s="21" t="s">
        <v>324</v>
      </c>
      <c r="I57" s="21" t="s">
        <v>319</v>
      </c>
      <c r="J57" s="33" t="s">
        <v>390</v>
      </c>
    </row>
    <row r="58" ht="18.75" customHeight="1" spans="1:10">
      <c r="A58" s="212" t="s">
        <v>272</v>
      </c>
      <c r="B58" s="21" t="s">
        <v>443</v>
      </c>
      <c r="C58" s="21" t="s">
        <v>313</v>
      </c>
      <c r="D58" s="21" t="s">
        <v>321</v>
      </c>
      <c r="E58" s="33" t="s">
        <v>451</v>
      </c>
      <c r="F58" s="21" t="s">
        <v>316</v>
      </c>
      <c r="G58" s="33" t="s">
        <v>394</v>
      </c>
      <c r="H58" s="21" t="s">
        <v>324</v>
      </c>
      <c r="I58" s="21" t="s">
        <v>319</v>
      </c>
      <c r="J58" s="33" t="s">
        <v>395</v>
      </c>
    </row>
    <row r="59" ht="18.75" customHeight="1" spans="1:10">
      <c r="A59" s="212" t="s">
        <v>272</v>
      </c>
      <c r="B59" s="21" t="s">
        <v>443</v>
      </c>
      <c r="C59" s="21" t="s">
        <v>313</v>
      </c>
      <c r="D59" s="21" t="s">
        <v>321</v>
      </c>
      <c r="E59" s="33" t="s">
        <v>391</v>
      </c>
      <c r="F59" s="21" t="s">
        <v>316</v>
      </c>
      <c r="G59" s="33" t="s">
        <v>387</v>
      </c>
      <c r="H59" s="21" t="s">
        <v>324</v>
      </c>
      <c r="I59" s="21" t="s">
        <v>319</v>
      </c>
      <c r="J59" s="33" t="s">
        <v>392</v>
      </c>
    </row>
    <row r="60" ht="18.75" customHeight="1" spans="1:10">
      <c r="A60" s="212" t="s">
        <v>272</v>
      </c>
      <c r="B60" s="21" t="s">
        <v>443</v>
      </c>
      <c r="C60" s="21" t="s">
        <v>313</v>
      </c>
      <c r="D60" s="21" t="s">
        <v>321</v>
      </c>
      <c r="E60" s="33" t="s">
        <v>396</v>
      </c>
      <c r="F60" s="21" t="s">
        <v>316</v>
      </c>
      <c r="G60" s="33" t="s">
        <v>367</v>
      </c>
      <c r="H60" s="21" t="s">
        <v>324</v>
      </c>
      <c r="I60" s="21" t="s">
        <v>319</v>
      </c>
      <c r="J60" s="33" t="s">
        <v>397</v>
      </c>
    </row>
    <row r="61" ht="18.75" customHeight="1" spans="1:10">
      <c r="A61" s="212" t="s">
        <v>272</v>
      </c>
      <c r="B61" s="21" t="s">
        <v>443</v>
      </c>
      <c r="C61" s="21" t="s">
        <v>313</v>
      </c>
      <c r="D61" s="21" t="s">
        <v>321</v>
      </c>
      <c r="E61" s="33" t="s">
        <v>398</v>
      </c>
      <c r="F61" s="21" t="s">
        <v>316</v>
      </c>
      <c r="G61" s="33" t="s">
        <v>394</v>
      </c>
      <c r="H61" s="21" t="s">
        <v>324</v>
      </c>
      <c r="I61" s="21" t="s">
        <v>319</v>
      </c>
      <c r="J61" s="33" t="s">
        <v>399</v>
      </c>
    </row>
    <row r="62" ht="18.75" customHeight="1" spans="1:10">
      <c r="A62" s="212" t="s">
        <v>272</v>
      </c>
      <c r="B62" s="21" t="s">
        <v>443</v>
      </c>
      <c r="C62" s="21" t="s">
        <v>313</v>
      </c>
      <c r="D62" s="21" t="s">
        <v>365</v>
      </c>
      <c r="E62" s="33" t="s">
        <v>402</v>
      </c>
      <c r="F62" s="21" t="s">
        <v>316</v>
      </c>
      <c r="G62" s="33" t="s">
        <v>403</v>
      </c>
      <c r="H62" s="21" t="s">
        <v>324</v>
      </c>
      <c r="I62" s="21" t="s">
        <v>319</v>
      </c>
      <c r="J62" s="33" t="s">
        <v>404</v>
      </c>
    </row>
    <row r="63" ht="18.75" customHeight="1" spans="1:10">
      <c r="A63" s="212" t="s">
        <v>272</v>
      </c>
      <c r="B63" s="21" t="s">
        <v>443</v>
      </c>
      <c r="C63" s="21" t="s">
        <v>313</v>
      </c>
      <c r="D63" s="21" t="s">
        <v>365</v>
      </c>
      <c r="E63" s="33" t="s">
        <v>452</v>
      </c>
      <c r="F63" s="21" t="s">
        <v>316</v>
      </c>
      <c r="G63" s="33" t="s">
        <v>353</v>
      </c>
      <c r="H63" s="21" t="s">
        <v>324</v>
      </c>
      <c r="I63" s="21" t="s">
        <v>319</v>
      </c>
      <c r="J63" s="33" t="s">
        <v>407</v>
      </c>
    </row>
    <row r="64" ht="18.75" customHeight="1" spans="1:10">
      <c r="A64" s="212" t="s">
        <v>272</v>
      </c>
      <c r="B64" s="21" t="s">
        <v>443</v>
      </c>
      <c r="C64" s="21" t="s">
        <v>333</v>
      </c>
      <c r="D64" s="21" t="s">
        <v>408</v>
      </c>
      <c r="E64" s="33" t="s">
        <v>409</v>
      </c>
      <c r="F64" s="21" t="s">
        <v>316</v>
      </c>
      <c r="G64" s="33" t="s">
        <v>394</v>
      </c>
      <c r="H64" s="21" t="s">
        <v>324</v>
      </c>
      <c r="I64" s="21" t="s">
        <v>319</v>
      </c>
      <c r="J64" s="33" t="s">
        <v>410</v>
      </c>
    </row>
    <row r="65" ht="18.75" customHeight="1" spans="1:10">
      <c r="A65" s="212" t="s">
        <v>272</v>
      </c>
      <c r="B65" s="21" t="s">
        <v>443</v>
      </c>
      <c r="C65" s="21" t="s">
        <v>333</v>
      </c>
      <c r="D65" s="21" t="s">
        <v>334</v>
      </c>
      <c r="E65" s="33" t="s">
        <v>453</v>
      </c>
      <c r="F65" s="21" t="s">
        <v>316</v>
      </c>
      <c r="G65" s="33" t="s">
        <v>162</v>
      </c>
      <c r="H65" s="21" t="s">
        <v>337</v>
      </c>
      <c r="I65" s="21" t="s">
        <v>319</v>
      </c>
      <c r="J65" s="33" t="s">
        <v>454</v>
      </c>
    </row>
    <row r="66" ht="18.75" customHeight="1" spans="1:10">
      <c r="A66" s="212" t="s">
        <v>272</v>
      </c>
      <c r="B66" s="21" t="s">
        <v>443</v>
      </c>
      <c r="C66" s="21" t="s">
        <v>339</v>
      </c>
      <c r="D66" s="21" t="s">
        <v>340</v>
      </c>
      <c r="E66" s="33" t="s">
        <v>420</v>
      </c>
      <c r="F66" s="21" t="s">
        <v>316</v>
      </c>
      <c r="G66" s="33" t="s">
        <v>367</v>
      </c>
      <c r="H66" s="21" t="s">
        <v>324</v>
      </c>
      <c r="I66" s="21" t="s">
        <v>319</v>
      </c>
      <c r="J66" s="33" t="s">
        <v>421</v>
      </c>
    </row>
    <row r="67" ht="18.75" customHeight="1" spans="1:10">
      <c r="A67" s="212" t="s">
        <v>272</v>
      </c>
      <c r="B67" s="21" t="s">
        <v>443</v>
      </c>
      <c r="C67" s="21" t="s">
        <v>339</v>
      </c>
      <c r="D67" s="21" t="s">
        <v>340</v>
      </c>
      <c r="E67" s="33" t="s">
        <v>455</v>
      </c>
      <c r="F67" s="21" t="s">
        <v>316</v>
      </c>
      <c r="G67" s="33" t="s">
        <v>353</v>
      </c>
      <c r="H67" s="21" t="s">
        <v>324</v>
      </c>
      <c r="I67" s="21" t="s">
        <v>319</v>
      </c>
      <c r="J67" s="33" t="s">
        <v>456</v>
      </c>
    </row>
    <row r="68" ht="18.75" customHeight="1" spans="1:10">
      <c r="A68" s="212" t="s">
        <v>272</v>
      </c>
      <c r="B68" s="21" t="s">
        <v>443</v>
      </c>
      <c r="C68" s="21" t="s">
        <v>339</v>
      </c>
      <c r="D68" s="21" t="s">
        <v>340</v>
      </c>
      <c r="E68" s="33" t="s">
        <v>416</v>
      </c>
      <c r="F68" s="21" t="s">
        <v>316</v>
      </c>
      <c r="G68" s="33" t="s">
        <v>403</v>
      </c>
      <c r="H68" s="21" t="s">
        <v>324</v>
      </c>
      <c r="I68" s="21" t="s">
        <v>319</v>
      </c>
      <c r="J68" s="33" t="s">
        <v>417</v>
      </c>
    </row>
    <row r="69" ht="18.75" customHeight="1" spans="1:10">
      <c r="A69" s="212" t="s">
        <v>272</v>
      </c>
      <c r="B69" s="21" t="s">
        <v>443</v>
      </c>
      <c r="C69" s="21" t="s">
        <v>339</v>
      </c>
      <c r="D69" s="21" t="s">
        <v>340</v>
      </c>
      <c r="E69" s="33" t="s">
        <v>457</v>
      </c>
      <c r="F69" s="21" t="s">
        <v>316</v>
      </c>
      <c r="G69" s="33" t="s">
        <v>394</v>
      </c>
      <c r="H69" s="21" t="s">
        <v>324</v>
      </c>
      <c r="I69" s="21" t="s">
        <v>319</v>
      </c>
      <c r="J69" s="33" t="s">
        <v>458</v>
      </c>
    </row>
    <row r="70" ht="18.75" customHeight="1" spans="1:10">
      <c r="A70" s="212" t="s">
        <v>261</v>
      </c>
      <c r="B70" s="21" t="s">
        <v>459</v>
      </c>
      <c r="C70" s="21" t="s">
        <v>313</v>
      </c>
      <c r="D70" s="21" t="s">
        <v>314</v>
      </c>
      <c r="E70" s="33" t="s">
        <v>460</v>
      </c>
      <c r="F70" s="21" t="s">
        <v>316</v>
      </c>
      <c r="G70" s="33" t="s">
        <v>358</v>
      </c>
      <c r="H70" s="21" t="s">
        <v>461</v>
      </c>
      <c r="I70" s="21" t="s">
        <v>319</v>
      </c>
      <c r="J70" s="33" t="s">
        <v>462</v>
      </c>
    </row>
    <row r="71" ht="18.75" customHeight="1" spans="1:10">
      <c r="A71" s="212" t="s">
        <v>261</v>
      </c>
      <c r="B71" s="21" t="s">
        <v>459</v>
      </c>
      <c r="C71" s="21" t="s">
        <v>313</v>
      </c>
      <c r="D71" s="21" t="s">
        <v>314</v>
      </c>
      <c r="E71" s="33" t="s">
        <v>463</v>
      </c>
      <c r="F71" s="21" t="s">
        <v>414</v>
      </c>
      <c r="G71" s="33" t="s">
        <v>464</v>
      </c>
      <c r="H71" s="21" t="s">
        <v>465</v>
      </c>
      <c r="I71" s="21" t="s">
        <v>319</v>
      </c>
      <c r="J71" s="33" t="s">
        <v>466</v>
      </c>
    </row>
    <row r="72" ht="18.75" customHeight="1" spans="1:10">
      <c r="A72" s="212" t="s">
        <v>261</v>
      </c>
      <c r="B72" s="21" t="s">
        <v>459</v>
      </c>
      <c r="C72" s="21" t="s">
        <v>313</v>
      </c>
      <c r="D72" s="21" t="s">
        <v>321</v>
      </c>
      <c r="E72" s="33" t="s">
        <v>467</v>
      </c>
      <c r="F72" s="21" t="s">
        <v>316</v>
      </c>
      <c r="G72" s="33" t="s">
        <v>353</v>
      </c>
      <c r="H72" s="21" t="s">
        <v>324</v>
      </c>
      <c r="I72" s="21" t="s">
        <v>319</v>
      </c>
      <c r="J72" s="33" t="s">
        <v>467</v>
      </c>
    </row>
    <row r="73" ht="18.75" customHeight="1" spans="1:10">
      <c r="A73" s="212" t="s">
        <v>261</v>
      </c>
      <c r="B73" s="21" t="s">
        <v>459</v>
      </c>
      <c r="C73" s="21" t="s">
        <v>333</v>
      </c>
      <c r="D73" s="21" t="s">
        <v>334</v>
      </c>
      <c r="E73" s="33" t="s">
        <v>468</v>
      </c>
      <c r="F73" s="21" t="s">
        <v>414</v>
      </c>
      <c r="G73" s="33" t="s">
        <v>162</v>
      </c>
      <c r="H73" s="21" t="s">
        <v>337</v>
      </c>
      <c r="I73" s="21" t="s">
        <v>319</v>
      </c>
      <c r="J73" s="33" t="s">
        <v>469</v>
      </c>
    </row>
    <row r="74" ht="18.75" customHeight="1" spans="1:10">
      <c r="A74" s="212" t="s">
        <v>261</v>
      </c>
      <c r="B74" s="21" t="s">
        <v>459</v>
      </c>
      <c r="C74" s="21" t="s">
        <v>339</v>
      </c>
      <c r="D74" s="21" t="s">
        <v>340</v>
      </c>
      <c r="E74" s="33" t="s">
        <v>371</v>
      </c>
      <c r="F74" s="21" t="s">
        <v>316</v>
      </c>
      <c r="G74" s="33" t="s">
        <v>342</v>
      </c>
      <c r="H74" s="21" t="s">
        <v>324</v>
      </c>
      <c r="I74" s="21" t="s">
        <v>319</v>
      </c>
      <c r="J74" s="33" t="s">
        <v>470</v>
      </c>
    </row>
    <row r="75" ht="18.75" customHeight="1" spans="1:10">
      <c r="A75" s="212" t="s">
        <v>295</v>
      </c>
      <c r="B75" s="21" t="s">
        <v>471</v>
      </c>
      <c r="C75" s="21" t="s">
        <v>313</v>
      </c>
      <c r="D75" s="21" t="s">
        <v>314</v>
      </c>
      <c r="E75" s="33" t="s">
        <v>472</v>
      </c>
      <c r="F75" s="21" t="s">
        <v>316</v>
      </c>
      <c r="G75" s="33" t="s">
        <v>377</v>
      </c>
      <c r="H75" s="21" t="s">
        <v>351</v>
      </c>
      <c r="I75" s="21" t="s">
        <v>319</v>
      </c>
      <c r="J75" s="33" t="s">
        <v>424</v>
      </c>
    </row>
    <row r="76" ht="18.75" customHeight="1" spans="1:10">
      <c r="A76" s="212" t="s">
        <v>295</v>
      </c>
      <c r="B76" s="21" t="s">
        <v>471</v>
      </c>
      <c r="C76" s="21" t="s">
        <v>313</v>
      </c>
      <c r="D76" s="21" t="s">
        <v>321</v>
      </c>
      <c r="E76" s="33" t="s">
        <v>428</v>
      </c>
      <c r="F76" s="21" t="s">
        <v>316</v>
      </c>
      <c r="G76" s="33" t="s">
        <v>353</v>
      </c>
      <c r="H76" s="21" t="s">
        <v>324</v>
      </c>
      <c r="I76" s="21" t="s">
        <v>319</v>
      </c>
      <c r="J76" s="33" t="s">
        <v>429</v>
      </c>
    </row>
    <row r="77" ht="18.75" customHeight="1" spans="1:10">
      <c r="A77" s="212" t="s">
        <v>295</v>
      </c>
      <c r="B77" s="21" t="s">
        <v>471</v>
      </c>
      <c r="C77" s="21" t="s">
        <v>313</v>
      </c>
      <c r="D77" s="21" t="s">
        <v>321</v>
      </c>
      <c r="E77" s="33" t="s">
        <v>473</v>
      </c>
      <c r="F77" s="21" t="s">
        <v>316</v>
      </c>
      <c r="G77" s="33" t="s">
        <v>353</v>
      </c>
      <c r="H77" s="21" t="s">
        <v>324</v>
      </c>
      <c r="I77" s="21" t="s">
        <v>319</v>
      </c>
      <c r="J77" s="33" t="s">
        <v>474</v>
      </c>
    </row>
    <row r="78" ht="18.75" customHeight="1" spans="1:10">
      <c r="A78" s="212" t="s">
        <v>295</v>
      </c>
      <c r="B78" s="21" t="s">
        <v>471</v>
      </c>
      <c r="C78" s="21" t="s">
        <v>313</v>
      </c>
      <c r="D78" s="21" t="s">
        <v>321</v>
      </c>
      <c r="E78" s="33" t="s">
        <v>475</v>
      </c>
      <c r="F78" s="21" t="s">
        <v>316</v>
      </c>
      <c r="G78" s="33" t="s">
        <v>353</v>
      </c>
      <c r="H78" s="21" t="s">
        <v>324</v>
      </c>
      <c r="I78" s="21" t="s">
        <v>319</v>
      </c>
      <c r="J78" s="33" t="s">
        <v>476</v>
      </c>
    </row>
    <row r="79" ht="18.75" customHeight="1" spans="1:10">
      <c r="A79" s="212" t="s">
        <v>295</v>
      </c>
      <c r="B79" s="21" t="s">
        <v>471</v>
      </c>
      <c r="C79" s="21" t="s">
        <v>313</v>
      </c>
      <c r="D79" s="21" t="s">
        <v>321</v>
      </c>
      <c r="E79" s="33" t="s">
        <v>477</v>
      </c>
      <c r="F79" s="21" t="s">
        <v>316</v>
      </c>
      <c r="G79" s="33" t="s">
        <v>367</v>
      </c>
      <c r="H79" s="21" t="s">
        <v>324</v>
      </c>
      <c r="I79" s="21" t="s">
        <v>319</v>
      </c>
      <c r="J79" s="33" t="s">
        <v>478</v>
      </c>
    </row>
    <row r="80" ht="18.75" customHeight="1" spans="1:10">
      <c r="A80" s="212" t="s">
        <v>295</v>
      </c>
      <c r="B80" s="21" t="s">
        <v>471</v>
      </c>
      <c r="C80" s="21" t="s">
        <v>313</v>
      </c>
      <c r="D80" s="21" t="s">
        <v>365</v>
      </c>
      <c r="E80" s="33" t="s">
        <v>479</v>
      </c>
      <c r="F80" s="21" t="s">
        <v>316</v>
      </c>
      <c r="G80" s="33" t="s">
        <v>406</v>
      </c>
      <c r="H80" s="21" t="s">
        <v>324</v>
      </c>
      <c r="I80" s="21" t="s">
        <v>319</v>
      </c>
      <c r="J80" s="33" t="s">
        <v>480</v>
      </c>
    </row>
    <row r="81" ht="18.75" customHeight="1" spans="1:10">
      <c r="A81" s="212" t="s">
        <v>295</v>
      </c>
      <c r="B81" s="21" t="s">
        <v>471</v>
      </c>
      <c r="C81" s="21" t="s">
        <v>333</v>
      </c>
      <c r="D81" s="21" t="s">
        <v>481</v>
      </c>
      <c r="E81" s="33" t="s">
        <v>482</v>
      </c>
      <c r="F81" s="21" t="s">
        <v>316</v>
      </c>
      <c r="G81" s="33" t="s">
        <v>483</v>
      </c>
      <c r="H81" s="21" t="s">
        <v>484</v>
      </c>
      <c r="I81" s="21" t="s">
        <v>319</v>
      </c>
      <c r="J81" s="33" t="s">
        <v>485</v>
      </c>
    </row>
    <row r="82" ht="18.75" customHeight="1" spans="1:10">
      <c r="A82" s="212" t="s">
        <v>295</v>
      </c>
      <c r="B82" s="21" t="s">
        <v>471</v>
      </c>
      <c r="C82" s="21" t="s">
        <v>333</v>
      </c>
      <c r="D82" s="21" t="s">
        <v>408</v>
      </c>
      <c r="E82" s="33" t="s">
        <v>432</v>
      </c>
      <c r="F82" s="21" t="s">
        <v>316</v>
      </c>
      <c r="G82" s="33" t="s">
        <v>403</v>
      </c>
      <c r="H82" s="21" t="s">
        <v>324</v>
      </c>
      <c r="I82" s="21" t="s">
        <v>319</v>
      </c>
      <c r="J82" s="33" t="s">
        <v>433</v>
      </c>
    </row>
    <row r="83" ht="18.75" customHeight="1" spans="1:10">
      <c r="A83" s="212" t="s">
        <v>295</v>
      </c>
      <c r="B83" s="21" t="s">
        <v>471</v>
      </c>
      <c r="C83" s="21" t="s">
        <v>333</v>
      </c>
      <c r="D83" s="21" t="s">
        <v>408</v>
      </c>
      <c r="E83" s="33" t="s">
        <v>486</v>
      </c>
      <c r="F83" s="21" t="s">
        <v>362</v>
      </c>
      <c r="G83" s="33" t="s">
        <v>487</v>
      </c>
      <c r="H83" s="21" t="s">
        <v>488</v>
      </c>
      <c r="I83" s="21" t="s">
        <v>325</v>
      </c>
      <c r="J83" s="33" t="s">
        <v>489</v>
      </c>
    </row>
    <row r="84" ht="18.75" customHeight="1" spans="1:10">
      <c r="A84" s="212" t="s">
        <v>295</v>
      </c>
      <c r="B84" s="21" t="s">
        <v>471</v>
      </c>
      <c r="C84" s="21" t="s">
        <v>339</v>
      </c>
      <c r="D84" s="21" t="s">
        <v>340</v>
      </c>
      <c r="E84" s="33" t="s">
        <v>490</v>
      </c>
      <c r="F84" s="21" t="s">
        <v>316</v>
      </c>
      <c r="G84" s="33" t="s">
        <v>367</v>
      </c>
      <c r="H84" s="21" t="s">
        <v>324</v>
      </c>
      <c r="I84" s="21" t="s">
        <v>319</v>
      </c>
      <c r="J84" s="33" t="s">
        <v>491</v>
      </c>
    </row>
    <row r="85" ht="18.75" customHeight="1" spans="1:10">
      <c r="A85" s="212" t="s">
        <v>252</v>
      </c>
      <c r="B85" s="21" t="s">
        <v>492</v>
      </c>
      <c r="C85" s="21" t="s">
        <v>313</v>
      </c>
      <c r="D85" s="21" t="s">
        <v>314</v>
      </c>
      <c r="E85" s="33" t="s">
        <v>493</v>
      </c>
      <c r="F85" s="21" t="s">
        <v>316</v>
      </c>
      <c r="G85" s="33" t="s">
        <v>494</v>
      </c>
      <c r="H85" s="21" t="s">
        <v>351</v>
      </c>
      <c r="I85" s="21" t="s">
        <v>319</v>
      </c>
      <c r="J85" s="33" t="s">
        <v>495</v>
      </c>
    </row>
    <row r="86" ht="18.75" customHeight="1" spans="1:10">
      <c r="A86" s="212" t="s">
        <v>252</v>
      </c>
      <c r="B86" s="21" t="s">
        <v>492</v>
      </c>
      <c r="C86" s="21" t="s">
        <v>313</v>
      </c>
      <c r="D86" s="21" t="s">
        <v>314</v>
      </c>
      <c r="E86" s="33" t="s">
        <v>496</v>
      </c>
      <c r="F86" s="21" t="s">
        <v>316</v>
      </c>
      <c r="G86" s="33" t="s">
        <v>497</v>
      </c>
      <c r="H86" s="21" t="s">
        <v>351</v>
      </c>
      <c r="I86" s="21" t="s">
        <v>319</v>
      </c>
      <c r="J86" s="33" t="s">
        <v>498</v>
      </c>
    </row>
    <row r="87" ht="18.75" customHeight="1" spans="1:10">
      <c r="A87" s="212" t="s">
        <v>252</v>
      </c>
      <c r="B87" s="21" t="s">
        <v>492</v>
      </c>
      <c r="C87" s="21" t="s">
        <v>313</v>
      </c>
      <c r="D87" s="21" t="s">
        <v>314</v>
      </c>
      <c r="E87" s="33" t="s">
        <v>499</v>
      </c>
      <c r="F87" s="21" t="s">
        <v>316</v>
      </c>
      <c r="G87" s="33" t="s">
        <v>500</v>
      </c>
      <c r="H87" s="21" t="s">
        <v>351</v>
      </c>
      <c r="I87" s="21" t="s">
        <v>319</v>
      </c>
      <c r="J87" s="33" t="s">
        <v>501</v>
      </c>
    </row>
    <row r="88" ht="18.75" customHeight="1" spans="1:10">
      <c r="A88" s="212" t="s">
        <v>252</v>
      </c>
      <c r="B88" s="21" t="s">
        <v>492</v>
      </c>
      <c r="C88" s="21" t="s">
        <v>313</v>
      </c>
      <c r="D88" s="21" t="s">
        <v>321</v>
      </c>
      <c r="E88" s="33" t="s">
        <v>502</v>
      </c>
      <c r="F88" s="21" t="s">
        <v>362</v>
      </c>
      <c r="G88" s="33" t="s">
        <v>503</v>
      </c>
      <c r="H88" s="21" t="s">
        <v>484</v>
      </c>
      <c r="I88" s="21" t="s">
        <v>319</v>
      </c>
      <c r="J88" s="33" t="s">
        <v>504</v>
      </c>
    </row>
    <row r="89" ht="18.75" customHeight="1" spans="1:10">
      <c r="A89" s="212" t="s">
        <v>252</v>
      </c>
      <c r="B89" s="21" t="s">
        <v>492</v>
      </c>
      <c r="C89" s="21" t="s">
        <v>313</v>
      </c>
      <c r="D89" s="21" t="s">
        <v>321</v>
      </c>
      <c r="E89" s="33" t="s">
        <v>505</v>
      </c>
      <c r="F89" s="21" t="s">
        <v>362</v>
      </c>
      <c r="G89" s="33" t="s">
        <v>506</v>
      </c>
      <c r="H89" s="21" t="s">
        <v>484</v>
      </c>
      <c r="I89" s="21" t="s">
        <v>319</v>
      </c>
      <c r="J89" s="33" t="s">
        <v>504</v>
      </c>
    </row>
    <row r="90" ht="18.75" customHeight="1" spans="1:10">
      <c r="A90" s="212" t="s">
        <v>252</v>
      </c>
      <c r="B90" s="21" t="s">
        <v>492</v>
      </c>
      <c r="C90" s="21" t="s">
        <v>313</v>
      </c>
      <c r="D90" s="21" t="s">
        <v>321</v>
      </c>
      <c r="E90" s="33" t="s">
        <v>507</v>
      </c>
      <c r="F90" s="21" t="s">
        <v>362</v>
      </c>
      <c r="G90" s="33" t="s">
        <v>508</v>
      </c>
      <c r="H90" s="21" t="s">
        <v>484</v>
      </c>
      <c r="I90" s="21" t="s">
        <v>319</v>
      </c>
      <c r="J90" s="33" t="s">
        <v>504</v>
      </c>
    </row>
    <row r="91" ht="18.75" customHeight="1" spans="1:10">
      <c r="A91" s="212" t="s">
        <v>252</v>
      </c>
      <c r="B91" s="21" t="s">
        <v>492</v>
      </c>
      <c r="C91" s="21" t="s">
        <v>313</v>
      </c>
      <c r="D91" s="21" t="s">
        <v>365</v>
      </c>
      <c r="E91" s="33" t="s">
        <v>509</v>
      </c>
      <c r="F91" s="21" t="s">
        <v>316</v>
      </c>
      <c r="G91" s="33" t="s">
        <v>406</v>
      </c>
      <c r="H91" s="21" t="s">
        <v>324</v>
      </c>
      <c r="I91" s="21" t="s">
        <v>319</v>
      </c>
      <c r="J91" s="33" t="s">
        <v>510</v>
      </c>
    </row>
    <row r="92" ht="18.75" customHeight="1" spans="1:10">
      <c r="A92" s="212" t="s">
        <v>252</v>
      </c>
      <c r="B92" s="21" t="s">
        <v>492</v>
      </c>
      <c r="C92" s="21" t="s">
        <v>333</v>
      </c>
      <c r="D92" s="21" t="s">
        <v>408</v>
      </c>
      <c r="E92" s="33" t="s">
        <v>511</v>
      </c>
      <c r="F92" s="21" t="s">
        <v>316</v>
      </c>
      <c r="G92" s="33" t="s">
        <v>353</v>
      </c>
      <c r="H92" s="21" t="s">
        <v>324</v>
      </c>
      <c r="I92" s="21" t="s">
        <v>319</v>
      </c>
      <c r="J92" s="33" t="s">
        <v>512</v>
      </c>
    </row>
    <row r="93" ht="18.75" customHeight="1" spans="1:10">
      <c r="A93" s="212" t="s">
        <v>252</v>
      </c>
      <c r="B93" s="21" t="s">
        <v>492</v>
      </c>
      <c r="C93" s="21" t="s">
        <v>333</v>
      </c>
      <c r="D93" s="21" t="s">
        <v>408</v>
      </c>
      <c r="E93" s="33" t="s">
        <v>513</v>
      </c>
      <c r="F93" s="21" t="s">
        <v>316</v>
      </c>
      <c r="G93" s="33" t="s">
        <v>387</v>
      </c>
      <c r="H93" s="21" t="s">
        <v>324</v>
      </c>
      <c r="I93" s="21" t="s">
        <v>319</v>
      </c>
      <c r="J93" s="33" t="s">
        <v>514</v>
      </c>
    </row>
    <row r="94" ht="18.75" customHeight="1" spans="1:10">
      <c r="A94" s="212" t="s">
        <v>252</v>
      </c>
      <c r="B94" s="21" t="s">
        <v>492</v>
      </c>
      <c r="C94" s="21" t="s">
        <v>339</v>
      </c>
      <c r="D94" s="21" t="s">
        <v>340</v>
      </c>
      <c r="E94" s="33" t="s">
        <v>515</v>
      </c>
      <c r="F94" s="21" t="s">
        <v>316</v>
      </c>
      <c r="G94" s="33" t="s">
        <v>367</v>
      </c>
      <c r="H94" s="21" t="s">
        <v>324</v>
      </c>
      <c r="I94" s="21" t="s">
        <v>319</v>
      </c>
      <c r="J94" s="33" t="s">
        <v>491</v>
      </c>
    </row>
    <row r="95" ht="18.75" customHeight="1" spans="1:10">
      <c r="A95" s="212" t="s">
        <v>252</v>
      </c>
      <c r="B95" s="21" t="s">
        <v>492</v>
      </c>
      <c r="C95" s="21" t="s">
        <v>339</v>
      </c>
      <c r="D95" s="21" t="s">
        <v>340</v>
      </c>
      <c r="E95" s="33" t="s">
        <v>516</v>
      </c>
      <c r="F95" s="21" t="s">
        <v>316</v>
      </c>
      <c r="G95" s="33" t="s">
        <v>367</v>
      </c>
      <c r="H95" s="21" t="s">
        <v>324</v>
      </c>
      <c r="I95" s="21" t="s">
        <v>319</v>
      </c>
      <c r="J95" s="33" t="s">
        <v>491</v>
      </c>
    </row>
    <row r="96" ht="18.75" customHeight="1" spans="1:10">
      <c r="A96" s="212" t="s">
        <v>270</v>
      </c>
      <c r="B96" s="21" t="s">
        <v>517</v>
      </c>
      <c r="C96" s="21" t="s">
        <v>313</v>
      </c>
      <c r="D96" s="21" t="s">
        <v>314</v>
      </c>
      <c r="E96" s="33" t="s">
        <v>352</v>
      </c>
      <c r="F96" s="21" t="s">
        <v>316</v>
      </c>
      <c r="G96" s="33" t="s">
        <v>518</v>
      </c>
      <c r="H96" s="21" t="s">
        <v>351</v>
      </c>
      <c r="I96" s="21" t="s">
        <v>319</v>
      </c>
      <c r="J96" s="33" t="s">
        <v>424</v>
      </c>
    </row>
    <row r="97" ht="18.75" customHeight="1" spans="1:10">
      <c r="A97" s="212" t="s">
        <v>270</v>
      </c>
      <c r="B97" s="21" t="s">
        <v>517</v>
      </c>
      <c r="C97" s="21" t="s">
        <v>313</v>
      </c>
      <c r="D97" s="21" t="s">
        <v>314</v>
      </c>
      <c r="E97" s="33" t="s">
        <v>425</v>
      </c>
      <c r="F97" s="21" t="s">
        <v>316</v>
      </c>
      <c r="G97" s="33" t="s">
        <v>162</v>
      </c>
      <c r="H97" s="21" t="s">
        <v>426</v>
      </c>
      <c r="I97" s="21" t="s">
        <v>319</v>
      </c>
      <c r="J97" s="33" t="s">
        <v>427</v>
      </c>
    </row>
    <row r="98" ht="18.75" customHeight="1" spans="1:10">
      <c r="A98" s="212" t="s">
        <v>270</v>
      </c>
      <c r="B98" s="21" t="s">
        <v>517</v>
      </c>
      <c r="C98" s="21" t="s">
        <v>313</v>
      </c>
      <c r="D98" s="21" t="s">
        <v>321</v>
      </c>
      <c r="E98" s="33" t="s">
        <v>428</v>
      </c>
      <c r="F98" s="21" t="s">
        <v>316</v>
      </c>
      <c r="G98" s="33" t="s">
        <v>387</v>
      </c>
      <c r="H98" s="21" t="s">
        <v>324</v>
      </c>
      <c r="I98" s="21" t="s">
        <v>319</v>
      </c>
      <c r="J98" s="33" t="s">
        <v>429</v>
      </c>
    </row>
    <row r="99" ht="18.75" customHeight="1" spans="1:10">
      <c r="A99" s="212" t="s">
        <v>270</v>
      </c>
      <c r="B99" s="21" t="s">
        <v>517</v>
      </c>
      <c r="C99" s="21" t="s">
        <v>313</v>
      </c>
      <c r="D99" s="21" t="s">
        <v>321</v>
      </c>
      <c r="E99" s="33" t="s">
        <v>473</v>
      </c>
      <c r="F99" s="21" t="s">
        <v>316</v>
      </c>
      <c r="G99" s="33" t="s">
        <v>394</v>
      </c>
      <c r="H99" s="21" t="s">
        <v>324</v>
      </c>
      <c r="I99" s="21" t="s">
        <v>319</v>
      </c>
      <c r="J99" s="33" t="s">
        <v>474</v>
      </c>
    </row>
    <row r="100" ht="18.75" customHeight="1" spans="1:10">
      <c r="A100" s="212" t="s">
        <v>270</v>
      </c>
      <c r="B100" s="21" t="s">
        <v>517</v>
      </c>
      <c r="C100" s="21" t="s">
        <v>313</v>
      </c>
      <c r="D100" s="21" t="s">
        <v>321</v>
      </c>
      <c r="E100" s="33" t="s">
        <v>475</v>
      </c>
      <c r="F100" s="21" t="s">
        <v>316</v>
      </c>
      <c r="G100" s="33" t="s">
        <v>353</v>
      </c>
      <c r="H100" s="21" t="s">
        <v>324</v>
      </c>
      <c r="I100" s="21" t="s">
        <v>319</v>
      </c>
      <c r="J100" s="33" t="s">
        <v>519</v>
      </c>
    </row>
    <row r="101" ht="18.75" customHeight="1" spans="1:10">
      <c r="A101" s="212" t="s">
        <v>270</v>
      </c>
      <c r="B101" s="21" t="s">
        <v>517</v>
      </c>
      <c r="C101" s="21" t="s">
        <v>313</v>
      </c>
      <c r="D101" s="21" t="s">
        <v>321</v>
      </c>
      <c r="E101" s="33" t="s">
        <v>477</v>
      </c>
      <c r="F101" s="21" t="s">
        <v>316</v>
      </c>
      <c r="G101" s="33" t="s">
        <v>353</v>
      </c>
      <c r="H101" s="21" t="s">
        <v>324</v>
      </c>
      <c r="I101" s="21" t="s">
        <v>319</v>
      </c>
      <c r="J101" s="33" t="s">
        <v>478</v>
      </c>
    </row>
    <row r="102" ht="18.75" customHeight="1" spans="1:10">
      <c r="A102" s="212" t="s">
        <v>270</v>
      </c>
      <c r="B102" s="21" t="s">
        <v>517</v>
      </c>
      <c r="C102" s="21" t="s">
        <v>313</v>
      </c>
      <c r="D102" s="21" t="s">
        <v>365</v>
      </c>
      <c r="E102" s="33" t="s">
        <v>520</v>
      </c>
      <c r="F102" s="21" t="s">
        <v>316</v>
      </c>
      <c r="G102" s="33" t="s">
        <v>367</v>
      </c>
      <c r="H102" s="21" t="s">
        <v>324</v>
      </c>
      <c r="I102" s="21" t="s">
        <v>319</v>
      </c>
      <c r="J102" s="33" t="s">
        <v>480</v>
      </c>
    </row>
    <row r="103" ht="18.75" customHeight="1" spans="1:10">
      <c r="A103" s="212" t="s">
        <v>270</v>
      </c>
      <c r="B103" s="21" t="s">
        <v>517</v>
      </c>
      <c r="C103" s="21" t="s">
        <v>333</v>
      </c>
      <c r="D103" s="21" t="s">
        <v>481</v>
      </c>
      <c r="E103" s="33" t="s">
        <v>482</v>
      </c>
      <c r="F103" s="21" t="s">
        <v>316</v>
      </c>
      <c r="G103" s="33" t="s">
        <v>521</v>
      </c>
      <c r="H103" s="21" t="s">
        <v>522</v>
      </c>
      <c r="I103" s="21" t="s">
        <v>319</v>
      </c>
      <c r="J103" s="33" t="s">
        <v>485</v>
      </c>
    </row>
    <row r="104" ht="18.75" customHeight="1" spans="1:10">
      <c r="A104" s="212" t="s">
        <v>270</v>
      </c>
      <c r="B104" s="21" t="s">
        <v>517</v>
      </c>
      <c r="C104" s="21" t="s">
        <v>333</v>
      </c>
      <c r="D104" s="21" t="s">
        <v>408</v>
      </c>
      <c r="E104" s="33" t="s">
        <v>432</v>
      </c>
      <c r="F104" s="21" t="s">
        <v>316</v>
      </c>
      <c r="G104" s="33" t="s">
        <v>353</v>
      </c>
      <c r="H104" s="21" t="s">
        <v>324</v>
      </c>
      <c r="I104" s="21" t="s">
        <v>319</v>
      </c>
      <c r="J104" s="33" t="s">
        <v>433</v>
      </c>
    </row>
    <row r="105" ht="18.75" customHeight="1" spans="1:10">
      <c r="A105" s="212" t="s">
        <v>270</v>
      </c>
      <c r="B105" s="21" t="s">
        <v>517</v>
      </c>
      <c r="C105" s="21" t="s">
        <v>333</v>
      </c>
      <c r="D105" s="21" t="s">
        <v>408</v>
      </c>
      <c r="E105" s="33" t="s">
        <v>523</v>
      </c>
      <c r="F105" s="21" t="s">
        <v>362</v>
      </c>
      <c r="G105" s="33" t="s">
        <v>524</v>
      </c>
      <c r="H105" s="21" t="s">
        <v>324</v>
      </c>
      <c r="I105" s="21" t="s">
        <v>325</v>
      </c>
      <c r="J105" s="33" t="s">
        <v>525</v>
      </c>
    </row>
    <row r="106" ht="18.75" customHeight="1" spans="1:10">
      <c r="A106" s="212" t="s">
        <v>270</v>
      </c>
      <c r="B106" s="21" t="s">
        <v>517</v>
      </c>
      <c r="C106" s="21" t="s">
        <v>339</v>
      </c>
      <c r="D106" s="21" t="s">
        <v>340</v>
      </c>
      <c r="E106" s="33" t="s">
        <v>434</v>
      </c>
      <c r="F106" s="21" t="s">
        <v>316</v>
      </c>
      <c r="G106" s="33" t="s">
        <v>367</v>
      </c>
      <c r="H106" s="21" t="s">
        <v>324</v>
      </c>
      <c r="I106" s="21" t="s">
        <v>319</v>
      </c>
      <c r="J106" s="33" t="s">
        <v>436</v>
      </c>
    </row>
  </sheetData>
  <mergeCells count="22">
    <mergeCell ref="A2:J2"/>
    <mergeCell ref="A3:H3"/>
    <mergeCell ref="A7:A12"/>
    <mergeCell ref="A13:A22"/>
    <mergeCell ref="A23:A40"/>
    <mergeCell ref="A41:A46"/>
    <mergeCell ref="A47:A51"/>
    <mergeCell ref="A52:A69"/>
    <mergeCell ref="A70:A74"/>
    <mergeCell ref="A75:A84"/>
    <mergeCell ref="A85:A95"/>
    <mergeCell ref="A96:A106"/>
    <mergeCell ref="B7:B12"/>
    <mergeCell ref="B13:B22"/>
    <mergeCell ref="B23:B40"/>
    <mergeCell ref="B41:B46"/>
    <mergeCell ref="B47:B51"/>
    <mergeCell ref="B52:B69"/>
    <mergeCell ref="B70:B74"/>
    <mergeCell ref="B75:B84"/>
    <mergeCell ref="B85:B95"/>
    <mergeCell ref="B96:B10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2025-03-17T08:56:00Z</dcterms:created>
  <dcterms:modified xsi:type="dcterms:W3CDTF">2025-03-18T08:56:21Z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C14519F8552A41ED966F3FC6467C75CE_12</vt:lpwstr>
  </property>
</Properties>
</file>