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<sst xmlns="http://schemas.openxmlformats.org/spreadsheetml/2006/main" count="1006" uniqueCount="403">
  <si>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</si>
  <si>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</si>
  <si>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</si>
  <si>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</si>
  <si>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</si>
  <si>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</si>
  <si>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</si>
  <si>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</si>
  <si>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</si>
  <si>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</si>
  <si>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</si>
  <si>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</si>
  <si>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</si>
  <si>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</si>
  <si>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</si>
  <si>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</si>
  <si>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</si>
  <si>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</si>
  <si>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</si>
  <si>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</si>
  <si>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</si>
  <si>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</si>
  <si>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</si>
  <si>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</si>
  <si>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</si>
  <si>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</si>
  <si>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</si>
  <si>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</si>
  <si>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</si>
  <si>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</si>
  <si>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</si>
  <si>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</si>
  <si>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</si>
  <si>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</si>
  <si>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</si>
  <si>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</si>
  <si>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</si>
  <si>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</si>
  <si>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</si>
  <si>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</si>
  <si>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</si>
  <si>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</si>
  <si>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</si>
  <si>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</si>
  <si>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</si>
  <si>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</si>
  <si>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</si>
  <si>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</si>
  <si>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</si>
  <si>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</si>
  <si>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</si>
  <si>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</si>
  <si>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</si>
  <si>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</si>
  <si>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</si>
  <si>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</si>
  <si>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</si>
  <si>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</si>
  <si>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</si>
  <si>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</si>
  <si>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</si>
  <si>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</si>
  <si>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</si>
  <si>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</si>
  <si>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</si>
  <si>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</si>
  <si>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</si>
  <si>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</si>
  <si>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</si>
  <si>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</si>
  <si>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105030</t>
  </si>
  <si>
    <t>永德县特殊教育学校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</si>
  <si>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</si>
  <si>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</si>
  <si>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</si>
  <si>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</si>
  <si>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</si>
  <si>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</si>
  <si>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</si>
  <si>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</si>
  <si>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</si>
  <si>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</si>
  <si>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</si>
  <si>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</si>
  <si>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</si>
  <si>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20502</t>
  </si>
  <si>
    <t>普通教育</t>
  </si>
  <si>
    <t>2050202</t>
  </si>
  <si>
    <t>小学教育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</si>
  <si>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</si>
  <si>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</si>
  <si>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</si>
  <si>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</si>
  <si>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</si>
  <si>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</si>
  <si>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</si>
  <si>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</si>
  <si>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</si>
  <si>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</si>
  <si>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</si>
  <si>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</si>
  <si>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</si>
  <si>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</si>
  <si>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</si>
  <si>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</si>
  <si>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</si>
  <si>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</si>
  <si>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</si>
  <si>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</si>
  <si>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</si>
  <si>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</si>
  <si>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</si>
  <si>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</si>
  <si>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</si>
  <si>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</si>
  <si>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</si>
  <si>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</si>
  <si>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</si>
  <si>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</si>
  <si>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</si>
  <si>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</si>
  <si>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</si>
  <si>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</si>
  <si>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</si>
  <si>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</si>
  <si>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</si>
  <si>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</si>
  <si>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</si>
  <si>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</si>
  <si>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</si>
  <si>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</si>
  <si>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</si>
  <si>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</si>
  <si>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</si>
  <si>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</si>
  <si>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</si>
  <si>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</si>
  <si>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</si>
  <si>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</si>
  <si>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</si>
  <si>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</si>
  <si>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</si>
  <si>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</si>
  <si>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</si>
  <si>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</si>
  <si>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</si>
  <si>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</si>
  <si>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</si>
  <si>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</si>
  <si>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</si>
  <si>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</si>
  <si>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</si>
  <si>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</si>
  <si>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</si>
  <si>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</si>
  <si>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</si>
  <si>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</si>
  <si>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</si>
  <si>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</si>
  <si>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</si>
  <si>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</si>
  <si>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</si>
  <si>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</si>
  <si>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</si>
  <si>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</si>
  <si>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</si>
  <si>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</si>
  <si>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</si>
  <si>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</si>
  <si>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</si>
  <si>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</si>
  <si>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</si>
  <si>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</si>
  <si>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</si>
  <si>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</si>
  <si>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</si>
  <si>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</si>
  <si>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</si>
  <si>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</si>
  <si>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</si>
  <si>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</si>
  <si>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</si>
  <si>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</si>
  <si>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</si>
  <si>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</si>
  <si>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</si>
  <si>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</si>
  <si>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</si>
  <si>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</si>
  <si>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</si>
  <si>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</si>
  <si>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</si>
  <si>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</si>
  <si>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</si>
  <si>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</si>
  <si>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</si>
  <si>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530923210000000019483</t>
  </si>
  <si>
    <t>事业单位工资支出</t>
  </si>
  <si>
    <t>30101</t>
  </si>
  <si>
    <t>基本工资</t>
  </si>
  <si>
    <t>30102</t>
  </si>
  <si>
    <t>津贴补贴</t>
  </si>
  <si>
    <t>2130104</t>
  </si>
  <si>
    <t>事业运行</t>
  </si>
  <si>
    <t>530923231100001412552</t>
  </si>
  <si>
    <t>事业人员参照公务员规范后绩效奖</t>
  </si>
  <si>
    <t>30107</t>
  </si>
  <si>
    <t>绩效工资</t>
  </si>
  <si>
    <t>社会保障缴费</t>
  </si>
  <si>
    <t>机关事业单位基本养老保险缴费支出</t>
  </si>
  <si>
    <t>30108</t>
  </si>
  <si>
    <t>机关事业单位基本养老保险缴费</t>
  </si>
  <si>
    <t>530923210000000019484</t>
  </si>
  <si>
    <t>2080506</t>
  </si>
  <si>
    <t>机关事业单位职业年金缴费支出</t>
  </si>
  <si>
    <t>30109</t>
  </si>
  <si>
    <t>职业年金缴费</t>
  </si>
  <si>
    <t>2101101</t>
  </si>
  <si>
    <t>行政单位医疗</t>
  </si>
  <si>
    <t>30110</t>
  </si>
  <si>
    <t>职工基本医疗保险缴费</t>
  </si>
  <si>
    <t>30112</t>
  </si>
  <si>
    <t>其他社会保障缴费</t>
  </si>
  <si>
    <t>530923210000000019485</t>
  </si>
  <si>
    <t>30113</t>
  </si>
  <si>
    <t>530923231100001355170</t>
  </si>
  <si>
    <t>编外人员工资支出</t>
  </si>
  <si>
    <t>30199</t>
  </si>
  <si>
    <t>其他工资福利支出</t>
  </si>
  <si>
    <t>530923221100000456662</t>
  </si>
  <si>
    <t>工会经费</t>
  </si>
  <si>
    <t>30228</t>
  </si>
  <si>
    <t>530923251100003789943</t>
  </si>
  <si>
    <t>离退休公用经费</t>
  </si>
  <si>
    <t>30299</t>
  </si>
  <si>
    <t>其他商品和服务支出</t>
  </si>
  <si>
    <t>530923251100003789993</t>
  </si>
  <si>
    <t>退休费</t>
  </si>
  <si>
    <t>30302</t>
  </si>
  <si>
    <t>预算05-1表</t>
  </si>
  <si>
    <t>项目分类</t>
  </si>
  <si>
    <t>项目单位</t>
  </si>
  <si>
    <t>经济科目编码</t>
  </si>
  <si>
    <t>经济科目名称</t>
  </si>
  <si>
    <t>本年拨款</t>
  </si>
  <si>
    <t>其中：本次下达</t>
  </si>
  <si>
    <t>2025年个税手续费专项资金</t>
  </si>
  <si>
    <t>事业发展类</t>
  </si>
  <si>
    <t>530923251100003777308</t>
  </si>
  <si>
    <t>30204</t>
  </si>
  <si>
    <t>手续费</t>
  </si>
  <si>
    <t>2025年县级特殊教育公用经费</t>
  </si>
  <si>
    <t>民生类</t>
  </si>
  <si>
    <t>530923251100003731409</t>
  </si>
  <si>
    <t>30201</t>
  </si>
  <si>
    <t>办公费</t>
  </si>
  <si>
    <t>2025年校服专项资金</t>
  </si>
  <si>
    <t>530923251100003777880</t>
  </si>
  <si>
    <t>30218</t>
  </si>
  <si>
    <t>专用材料费</t>
  </si>
  <si>
    <t>2025年学生伙食费专项资金</t>
  </si>
  <si>
    <t>30308</t>
  </si>
  <si>
    <t>助学金</t>
  </si>
  <si>
    <t>县级义务教育家庭经济困难学生生活补助资金</t>
  </si>
  <si>
    <t>530923251100003735183</t>
  </si>
  <si>
    <t>预算05-2表</t>
  </si>
  <si>
    <t>单位名称、项目名称</t>
  </si>
  <si>
    <t>项目年度绩效目标</t>
  </si>
  <si>
    <t>一级指标</t>
  </si>
  <si>
    <t>二级指标</t>
  </si>
  <si>
    <t>三级指标</t>
  </si>
  <si>
    <t>指标性质</t>
  </si>
  <si>
    <t>指标值</t>
  </si>
  <si>
    <t>度量单位</t>
  </si>
  <si>
    <t>指标属性</t>
  </si>
  <si>
    <t>指标内容</t>
  </si>
  <si>
    <t xml:space="preserve">根据云教函〔2023〕161号文件要求，通过学校完善规范化管理，加强校服管理，充分发挥校服育人和审美功能，达到校园文化提升功能。
</t>
  </si>
  <si>
    <t>产出指标</t>
  </si>
  <si>
    <t>数量指标</t>
  </si>
  <si>
    <t>校服规范学生数</t>
  </si>
  <si>
    <t>&gt;=</t>
  </si>
  <si>
    <t>97</t>
  </si>
  <si>
    <t>人</t>
  </si>
  <si>
    <t>定量指标</t>
  </si>
  <si>
    <t>反规范校服管理学生数</t>
  </si>
  <si>
    <t>校服政策宣传次数</t>
  </si>
  <si>
    <t>次/年</t>
  </si>
  <si>
    <t>反映政策进行宣传的次数。</t>
  </si>
  <si>
    <t>质量指标</t>
  </si>
  <si>
    <t>校服质量达标情况</t>
  </si>
  <si>
    <t>=</t>
  </si>
  <si>
    <t>100</t>
  </si>
  <si>
    <t>%</t>
  </si>
  <si>
    <t>反映校服质量。</t>
  </si>
  <si>
    <t>时效指标</t>
  </si>
  <si>
    <t>校服自愿发放及时率</t>
  </si>
  <si>
    <t>98</t>
  </si>
  <si>
    <t>反映实施学校及时发放校服的情况。
校服发放及时率=在时限内发放校服套数/应发放校服套数*100%</t>
  </si>
  <si>
    <t>效益指标</t>
  </si>
  <si>
    <t>社会效益</t>
  </si>
  <si>
    <t>学校校服政策知晓率</t>
  </si>
  <si>
    <t>反映校服政策的宣传效果情况。
政策知晓率=调查中校服政策知晓人数/调查总人数*100%</t>
  </si>
  <si>
    <t>满意度指标</t>
  </si>
  <si>
    <t>服务对象满意度</t>
  </si>
  <si>
    <t>学生及学生家长满意度</t>
  </si>
  <si>
    <t>95</t>
  </si>
  <si>
    <t>反映获补助受益学生和家长的满意程度。</t>
  </si>
  <si>
    <t>（1）通过食堂伙食费纳入预算管理，加强食堂经营管理，抓实饭菜的质量、数量、价格、财务监督检查有效促进学校食堂管理和食堂安全，保障学生营养膳食工作，提高学生身体素质，保障资金安全，提高资金使用效益；
（2）按时完成食堂的支出成本核算。</t>
  </si>
  <si>
    <t>学校食堂就餐人数</t>
  </si>
  <si>
    <t>80</t>
  </si>
  <si>
    <t>反映学校食堂就餐人数情况。</t>
  </si>
  <si>
    <t>伙食费收取情况宣传次数</t>
  </si>
  <si>
    <t>反映收取伙食费政策宣传的次数。</t>
  </si>
  <si>
    <t>伙食费收支公示度</t>
  </si>
  <si>
    <t>公示度=按规定公布事项/按规定应公布事项*100%</t>
  </si>
  <si>
    <t>食堂伙食费兑付率</t>
  </si>
  <si>
    <t>反映食堂兑付供货商资金的情况。
兑付食堂资金率=在时限内兑付资金/应兑付资金*100%</t>
  </si>
  <si>
    <t>学生伙食费支出情况知晓率</t>
  </si>
  <si>
    <t>家长满意度</t>
  </si>
  <si>
    <t>反映反映食堂伙食质量状况改善的情况。</t>
  </si>
  <si>
    <t>合理使用特殊教育县级配套公用经费，确保学校教育教学工作顺利开展。根据永财教发〔2024〕10号、临财教发﹝2018﹞22号文件确定的义公教育公用经费基准定额和根据《临沧市人民政府办公室关于印发临沧市教育领域财政事权和支出责任划分改革实施方案的通知》（临政办发〔2021〕10号）各级分担比例，保障中小学公用经费，执行中央统一制定的基准定额，20%部分经费按省级承担经费(85%部分），市级承担经费（1.5%部分），县级承担经费（13.5%部分）。</t>
  </si>
  <si>
    <t>享受公用经费补助学生数</t>
  </si>
  <si>
    <t>反映享受特殊教育生均公用经费的人数及情况。</t>
  </si>
  <si>
    <t>获学生补覆盖率</t>
  </si>
  <si>
    <t>反映获特殊教育公用经费补助学生覆盖情况。</t>
  </si>
  <si>
    <t>资金当年到位率</t>
  </si>
  <si>
    <t>反映补助资金到位及时情况。</t>
  </si>
  <si>
    <t>适龄儿童入学率</t>
  </si>
  <si>
    <t>反映适龄儿童入学情况。</t>
  </si>
  <si>
    <t>成本指标</t>
  </si>
  <si>
    <t>经济成本指标</t>
  </si>
  <si>
    <t>162</t>
  </si>
  <si>
    <t>元/人</t>
  </si>
  <si>
    <t>反映按权事划分2025年县级应承地方部分162元/生.年。</t>
  </si>
  <si>
    <t>小学义务教育公用经费补助政策知晓率</t>
  </si>
  <si>
    <t>反映义务教育公用经费补助政策的宣传效果情况。</t>
  </si>
  <si>
    <t>学生满意度</t>
  </si>
  <si>
    <t>反映学生对补助政策的满意情况。</t>
  </si>
  <si>
    <t>反映学生家长对补助政策的满意情况。</t>
  </si>
  <si>
    <t xml:space="preserve">通过上缴个人所得税费，国家税务局返还手续费，用于开展教育教学工作及办理税务工作材料。
</t>
  </si>
  <si>
    <t>获补学校率</t>
  </si>
  <si>
    <t>反映获补助人员、企业的数量情况，也适用补贴、资助等形式的补助。</t>
  </si>
  <si>
    <t>获补学校准确率</t>
  </si>
  <si>
    <t>反映获补助对象认定的准确性情况。
获补对象准确率=抽检符合标准的补助对象数/抽检实际补助对象数*100%</t>
  </si>
  <si>
    <t>资金到位率</t>
  </si>
  <si>
    <t>反映补助资金的到位情况。
资金到位率=在时限内到位资金/应到位资金*100%</t>
  </si>
  <si>
    <t>个税手续费政策知晓率</t>
  </si>
  <si>
    <t>反映补助政策的宣传效果情况。
政策知晓率=调查中补助政策知晓人数/调查总人数*100%</t>
  </si>
  <si>
    <t>受益单位满意度</t>
  </si>
  <si>
    <t>反映获补助受益学校的满意程度。</t>
  </si>
  <si>
    <t>及时发放义务教育家庭经济困难学生生活补助，确保教育教学工作正常开展有所保障。。特殊教育学生县级配套小学67.50元/生、初中84.375元/生。</t>
  </si>
  <si>
    <t>特殊教育学生补助人数</t>
  </si>
  <si>
    <t>特殊教育学生（小学）补助标准</t>
  </si>
  <si>
    <t>67.5</t>
  </si>
  <si>
    <t>元/人*月</t>
  </si>
  <si>
    <t>特殊教育（小学阶段）学生补助标准</t>
  </si>
  <si>
    <t>特殊教育学生（初中）补助标准</t>
  </si>
  <si>
    <t>84.375</t>
  </si>
  <si>
    <t>特殊教育学生覆盖率</t>
  </si>
  <si>
    <t>特殊儿童入学率</t>
  </si>
  <si>
    <t>特殊教育学生巩固率</t>
  </si>
  <si>
    <t>可持续影响</t>
  </si>
  <si>
    <t>特殊教育实施年限</t>
  </si>
  <si>
    <t>9</t>
  </si>
  <si>
    <t>年</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</si>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</sst>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name val="宋体"/>
      <charset val="1"/>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12"/>
      <name val="宋体"/>
      <charset val="1"/>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4" borderId="17" applyNumberFormat="0" applyAlignment="0" applyProtection="0">
      <alignment vertical="center"/>
    </xf>
    <xf numFmtId="0" fontId="42" fillId="5" borderId="18" applyNumberFormat="0" applyAlignment="0" applyProtection="0">
      <alignment vertical="center"/>
    </xf>
    <xf numFmtId="0" fontId="43" fillId="5" borderId="17" applyNumberFormat="0" applyAlignment="0" applyProtection="0">
      <alignment vertical="center"/>
    </xf>
    <xf numFmtId="0" fontId="44" fillId="6"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6">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57" applyFont="1" applyFill="1" applyBorder="1" applyAlignment="1" applyProtection="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9" fillId="0" borderId="0" xfId="57" applyFont="1" applyFill="1" applyBorder="1" applyAlignment="1" applyProtection="1"/>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49" fontId="9" fillId="0" borderId="0" xfId="57" applyNumberFormat="1" applyFont="1" applyFill="1" applyBorder="1" applyAlignment="1" applyProtection="1"/>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19" fillId="0" borderId="0" xfId="57" applyFont="1" applyFill="1" applyBorder="1" applyAlignment="1" applyProtection="1">
      <alignment horizontal="center" wrapText="1"/>
    </xf>
    <xf numFmtId="0" fontId="19" fillId="0" borderId="0" xfId="57" applyFont="1" applyFill="1" applyBorder="1" applyAlignment="1" applyProtection="1">
      <alignment wrapText="1"/>
    </xf>
    <xf numFmtId="0" fontId="19" fillId="0" borderId="0" xfId="57" applyFont="1" applyFill="1" applyBorder="1" applyAlignment="1" applyProtection="1"/>
    <xf numFmtId="0" fontId="2" fillId="0" borderId="0" xfId="0" applyFont="1" applyProtection="1">
      <alignment vertical="top"/>
    </xf>
    <xf numFmtId="0" fontId="20"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48" workbookViewId="0">
      <selection activeCell="D34" sqref="D3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9"/>
      <c r="C2" s="209"/>
      <c r="D2" s="209"/>
    </row>
    <row r="3" ht="18.75" customHeight="1" spans="1:4">
      <c r="A3" s="42" t="str">
        <f>"单位名称："&amp;"永德县特殊教育学校"</f>
        <v>单位名称：永德县特殊教育学校</v>
      </c>
      <c r="B3" s="210"/>
      <c r="C3" s="210"/>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4" t="s">
        <v>6</v>
      </c>
      <c r="B7" s="23">
        <v>4087550.95</v>
      </c>
      <c r="C7" s="134" t="s">
        <v>7</v>
      </c>
      <c r="D7" s="23"/>
    </row>
    <row r="8" ht="18.75" customHeight="1" spans="1:4">
      <c r="A8" s="134" t="s">
        <v>8</v>
      </c>
      <c r="B8" s="23"/>
      <c r="C8" s="134" t="s">
        <v>9</v>
      </c>
      <c r="D8" s="23"/>
    </row>
    <row r="9" ht="18.75" customHeight="1" spans="1:4">
      <c r="A9" s="134" t="s">
        <v>10</v>
      </c>
      <c r="B9" s="23"/>
      <c r="C9" s="134" t="s">
        <v>11</v>
      </c>
      <c r="D9" s="23"/>
    </row>
    <row r="10" ht="18.75" customHeight="1" spans="1:4">
      <c r="A10" s="134" t="s">
        <v>12</v>
      </c>
      <c r="B10" s="23"/>
      <c r="C10" s="134" t="s">
        <v>13</v>
      </c>
      <c r="D10" s="23"/>
    </row>
    <row r="11" ht="18.75" customHeight="1" spans="1:4">
      <c r="A11" s="211" t="s">
        <v>14</v>
      </c>
      <c r="B11" s="23">
        <v>248500</v>
      </c>
      <c r="C11" s="168" t="s">
        <v>15</v>
      </c>
      <c r="D11" s="23">
        <v>3421929.51</v>
      </c>
    </row>
    <row r="12" ht="18.75" customHeight="1" spans="1:4">
      <c r="A12" s="171" t="s">
        <v>16</v>
      </c>
      <c r="B12" s="23"/>
      <c r="C12" s="170" t="s">
        <v>17</v>
      </c>
      <c r="D12" s="23"/>
    </row>
    <row r="13" ht="18.75" customHeight="1" spans="1:4">
      <c r="A13" s="171" t="s">
        <v>18</v>
      </c>
      <c r="B13" s="23"/>
      <c r="C13" s="170" t="s">
        <v>19</v>
      </c>
      <c r="D13" s="23"/>
    </row>
    <row r="14" ht="18.75" customHeight="1" spans="1:4">
      <c r="A14" s="171" t="s">
        <v>20</v>
      </c>
      <c r="B14" s="23"/>
      <c r="C14" s="170" t="s">
        <v>21</v>
      </c>
      <c r="D14" s="23">
        <v>424173.11</v>
      </c>
    </row>
    <row r="15" ht="18.75" customHeight="1" spans="1:4">
      <c r="A15" s="171" t="s">
        <v>22</v>
      </c>
      <c r="B15" s="23"/>
      <c r="C15" s="170" t="s">
        <v>23</v>
      </c>
      <c r="D15" s="23">
        <v>190135.89</v>
      </c>
    </row>
    <row r="16" ht="18.75" customHeight="1" spans="1:4">
      <c r="A16" s="171" t="s">
        <v>24</v>
      </c>
      <c r="B16" s="23">
        <v>248500</v>
      </c>
      <c r="C16" s="171" t="s">
        <v>25</v>
      </c>
      <c r="D16" s="23"/>
    </row>
    <row r="17" ht="18.75" customHeight="1" spans="1:4">
      <c r="A17" s="171" t="s">
        <v>26</v>
      </c>
      <c r="B17" s="23"/>
      <c r="C17" s="171" t="s">
        <v>27</v>
      </c>
      <c r="D17" s="23"/>
    </row>
    <row r="18" ht="18.75" customHeight="1" spans="1:4">
      <c r="A18" s="172" t="s">
        <v>26</v>
      </c>
      <c r="B18" s="23"/>
      <c r="C18" s="170" t="s">
        <v>28</v>
      </c>
      <c r="D18" s="23"/>
    </row>
    <row r="19" ht="18.75" customHeight="1" spans="1:4">
      <c r="A19" s="172" t="s">
        <v>26</v>
      </c>
      <c r="B19" s="23"/>
      <c r="C19" s="170" t="s">
        <v>29</v>
      </c>
      <c r="D19" s="23"/>
    </row>
    <row r="20" ht="18.75" customHeight="1" spans="1:4">
      <c r="A20" s="172" t="s">
        <v>26</v>
      </c>
      <c r="B20" s="23"/>
      <c r="C20" s="170" t="s">
        <v>30</v>
      </c>
      <c r="D20" s="23"/>
    </row>
    <row r="21" ht="18.75" customHeight="1" spans="1:4">
      <c r="A21" s="172" t="s">
        <v>26</v>
      </c>
      <c r="B21" s="23"/>
      <c r="C21" s="170" t="s">
        <v>31</v>
      </c>
      <c r="D21" s="23"/>
    </row>
    <row r="22" ht="18.75" customHeight="1" spans="1:4">
      <c r="A22" s="172" t="s">
        <v>26</v>
      </c>
      <c r="B22" s="23"/>
      <c r="C22" s="170" t="s">
        <v>32</v>
      </c>
      <c r="D22" s="23"/>
    </row>
    <row r="23" ht="18.75" customHeight="1" spans="1:4">
      <c r="A23" s="172" t="s">
        <v>26</v>
      </c>
      <c r="B23" s="23"/>
      <c r="C23" s="170" t="s">
        <v>33</v>
      </c>
      <c r="D23" s="23"/>
    </row>
    <row r="24" ht="18.75" customHeight="1" spans="1:4">
      <c r="A24" s="172" t="s">
        <v>26</v>
      </c>
      <c r="B24" s="23"/>
      <c r="C24" s="170" t="s">
        <v>34</v>
      </c>
      <c r="D24" s="23"/>
    </row>
    <row r="25" ht="18.75" customHeight="1" spans="1:4">
      <c r="A25" s="172" t="s">
        <v>26</v>
      </c>
      <c r="B25" s="23"/>
      <c r="C25" s="170" t="s">
        <v>35</v>
      </c>
      <c r="D25" s="23">
        <v>299812.44</v>
      </c>
    </row>
    <row r="26" ht="18.75" customHeight="1" spans="1:4">
      <c r="A26" s="172" t="s">
        <v>26</v>
      </c>
      <c r="B26" s="23"/>
      <c r="C26" s="170" t="s">
        <v>36</v>
      </c>
      <c r="D26" s="23"/>
    </row>
    <row r="27" ht="18.75" customHeight="1" spans="1:4">
      <c r="A27" s="172" t="s">
        <v>26</v>
      </c>
      <c r="B27" s="23"/>
      <c r="C27" s="170" t="s">
        <v>37</v>
      </c>
      <c r="D27" s="23"/>
    </row>
    <row r="28" ht="18.75" customHeight="1" spans="1:4">
      <c r="A28" s="172" t="s">
        <v>26</v>
      </c>
      <c r="B28" s="23"/>
      <c r="C28" s="170" t="s">
        <v>38</v>
      </c>
      <c r="D28" s="23"/>
    </row>
    <row r="29" ht="18.75" customHeight="1" spans="1:4">
      <c r="A29" s="172" t="s">
        <v>26</v>
      </c>
      <c r="B29" s="23"/>
      <c r="C29" s="170" t="s">
        <v>39</v>
      </c>
      <c r="D29" s="23"/>
    </row>
    <row r="30" ht="18.75" customHeight="1" spans="1:4">
      <c r="A30" s="173" t="s">
        <v>26</v>
      </c>
      <c r="B30" s="23"/>
      <c r="C30" s="171" t="s">
        <v>40</v>
      </c>
      <c r="D30" s="23"/>
    </row>
    <row r="31" ht="18.75" customHeight="1" spans="1:4">
      <c r="A31" s="173" t="s">
        <v>26</v>
      </c>
      <c r="B31" s="23"/>
      <c r="C31" s="171" t="s">
        <v>41</v>
      </c>
      <c r="D31" s="23"/>
    </row>
    <row r="32" ht="18.75" customHeight="1" spans="1:4">
      <c r="A32" s="173" t="s">
        <v>26</v>
      </c>
      <c r="B32" s="23"/>
      <c r="C32" s="171" t="s">
        <v>42</v>
      </c>
      <c r="D32" s="23"/>
    </row>
    <row r="33" ht="18.75" customHeight="1" spans="1:4">
      <c r="A33" s="212"/>
      <c r="B33" s="174"/>
      <c r="C33" s="171" t="s">
        <v>43</v>
      </c>
      <c r="D33" s="23"/>
    </row>
    <row r="34" ht="18.75" customHeight="1" spans="1:4">
      <c r="A34" s="212" t="s">
        <v>44</v>
      </c>
      <c r="B34" s="174">
        <f>SUM(B7:B11)</f>
        <v>4336050.95</v>
      </c>
      <c r="C34" s="213" t="s">
        <v>45</v>
      </c>
      <c r="D34" s="174">
        <v>4336050.95</v>
      </c>
    </row>
    <row r="35" ht="18.75" customHeight="1" spans="1:4">
      <c r="A35" s="214" t="s">
        <v>46</v>
      </c>
      <c r="B35" s="23"/>
      <c r="C35" s="134" t="s">
        <v>47</v>
      </c>
      <c r="D35" s="23"/>
    </row>
    <row r="36" ht="18.75" customHeight="1" spans="1:4">
      <c r="A36" s="214" t="s">
        <v>48</v>
      </c>
      <c r="B36" s="23"/>
      <c r="C36" s="134" t="s">
        <v>48</v>
      </c>
      <c r="D36" s="23"/>
    </row>
    <row r="37" ht="18.75" customHeight="1" spans="1:4">
      <c r="A37" s="214" t="s">
        <v>49</v>
      </c>
      <c r="B37" s="23">
        <f>B35-B36</f>
        <v>0</v>
      </c>
      <c r="C37" s="134" t="s">
        <v>50</v>
      </c>
      <c r="D37" s="23"/>
    </row>
    <row r="38" ht="18.75" customHeight="1" spans="1:4">
      <c r="A38" s="215" t="s">
        <v>51</v>
      </c>
      <c r="B38" s="174">
        <f t="shared" ref="B38:D38" si="0">B34+B35</f>
        <v>4336050.95</v>
      </c>
      <c r="C38" s="213" t="s">
        <v>52</v>
      </c>
      <c r="D38" s="174">
        <f t="shared" si="0"/>
        <v>4336050.95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A25" workbookViewId="0">
      <selection activeCell="D34" sqref="D34"/>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2"/>
      <c r="O1" s="68"/>
      <c r="P1" s="68"/>
      <c r="Q1" s="68"/>
      <c r="R1" s="68"/>
      <c r="S1" s="39" t="s">
        <v>53</v>
      </c>
    </row>
    <row r="2" ht="57.75" customHeight="1" spans="1:19">
      <c r="A2" s="130" t="str">
        <f>"2025"&amp;"年部门收入预算表"</f>
        <v>2025年部门收入预算表</v>
      </c>
      <c r="B2" s="187"/>
      <c r="C2" s="187"/>
      <c r="D2" s="187"/>
      <c r="E2" s="187"/>
      <c r="F2" s="187"/>
      <c r="G2" s="187"/>
      <c r="H2" s="187"/>
      <c r="I2" s="187"/>
      <c r="J2" s="187"/>
      <c r="K2" s="187"/>
      <c r="L2" s="187"/>
      <c r="M2" s="187"/>
      <c r="N2" s="187"/>
      <c r="O2" s="203"/>
      <c r="P2" s="203"/>
      <c r="Q2" s="203"/>
      <c r="R2" s="203"/>
      <c r="S2" s="203"/>
    </row>
    <row r="3" ht="18.75" customHeight="1" spans="1:19">
      <c r="A3" s="42" t="str">
        <f>"单位名称："&amp;"永德县特殊教育学校"</f>
        <v>单位名称：永德县特殊教育学校</v>
      </c>
      <c r="B3" s="94"/>
      <c r="C3" s="94"/>
      <c r="D3" s="94"/>
      <c r="E3" s="94"/>
      <c r="F3" s="94"/>
      <c r="G3" s="94"/>
      <c r="H3" s="94"/>
      <c r="I3" s="94"/>
      <c r="J3" s="72"/>
      <c r="K3" s="94"/>
      <c r="L3" s="94"/>
      <c r="M3" s="94"/>
      <c r="N3" s="94"/>
      <c r="O3" s="72"/>
      <c r="P3" s="72"/>
      <c r="Q3" s="72"/>
      <c r="R3" s="72"/>
      <c r="S3" s="39" t="s">
        <v>1</v>
      </c>
    </row>
    <row r="4" ht="18.75" customHeight="1" spans="1:19">
      <c r="A4" s="188" t="s">
        <v>54</v>
      </c>
      <c r="B4" s="189" t="s">
        <v>55</v>
      </c>
      <c r="C4" s="189" t="s">
        <v>56</v>
      </c>
      <c r="D4" s="190" t="s">
        <v>57</v>
      </c>
      <c r="E4" s="191"/>
      <c r="F4" s="191"/>
      <c r="G4" s="191"/>
      <c r="H4" s="191"/>
      <c r="I4" s="191"/>
      <c r="J4" s="204"/>
      <c r="K4" s="191"/>
      <c r="L4" s="191"/>
      <c r="M4" s="191"/>
      <c r="N4" s="205"/>
      <c r="O4" s="190" t="s">
        <v>46</v>
      </c>
      <c r="P4" s="190"/>
      <c r="Q4" s="190"/>
      <c r="R4" s="190"/>
      <c r="S4" s="208"/>
    </row>
    <row r="5" ht="18.75" customHeight="1" spans="1:19">
      <c r="A5" s="192"/>
      <c r="B5" s="193"/>
      <c r="C5" s="193"/>
      <c r="D5" s="194" t="s">
        <v>58</v>
      </c>
      <c r="E5" s="194" t="s">
        <v>59</v>
      </c>
      <c r="F5" s="194" t="s">
        <v>60</v>
      </c>
      <c r="G5" s="194" t="s">
        <v>61</v>
      </c>
      <c r="H5" s="194" t="s">
        <v>62</v>
      </c>
      <c r="I5" s="206" t="s">
        <v>63</v>
      </c>
      <c r="J5" s="206"/>
      <c r="K5" s="206"/>
      <c r="L5" s="206"/>
      <c r="M5" s="206"/>
      <c r="N5" s="197"/>
      <c r="O5" s="194" t="s">
        <v>58</v>
      </c>
      <c r="P5" s="194" t="s">
        <v>59</v>
      </c>
      <c r="Q5" s="194" t="s">
        <v>60</v>
      </c>
      <c r="R5" s="194" t="s">
        <v>61</v>
      </c>
      <c r="S5" s="194" t="s">
        <v>64</v>
      </c>
    </row>
    <row r="6" ht="18.75" customHeight="1" spans="1:19">
      <c r="A6" s="195"/>
      <c r="B6" s="196"/>
      <c r="C6" s="196"/>
      <c r="D6" s="197"/>
      <c r="E6" s="197"/>
      <c r="F6" s="197"/>
      <c r="G6" s="197"/>
      <c r="H6" s="197"/>
      <c r="I6" s="196" t="s">
        <v>58</v>
      </c>
      <c r="J6" s="196" t="s">
        <v>65</v>
      </c>
      <c r="K6" s="196" t="s">
        <v>66</v>
      </c>
      <c r="L6" s="196" t="s">
        <v>67</v>
      </c>
      <c r="M6" s="196" t="s">
        <v>68</v>
      </c>
      <c r="N6" s="196" t="s">
        <v>69</v>
      </c>
      <c r="O6" s="207"/>
      <c r="P6" s="207"/>
      <c r="Q6" s="207"/>
      <c r="R6" s="207"/>
      <c r="S6" s="197"/>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8" t="s">
        <v>70</v>
      </c>
      <c r="B8" s="199" t="s">
        <v>71</v>
      </c>
      <c r="C8" s="23">
        <v>4336050.95</v>
      </c>
      <c r="D8" s="23">
        <v>4336050.95</v>
      </c>
      <c r="E8" s="23">
        <v>4087550.95</v>
      </c>
      <c r="F8" s="23"/>
      <c r="G8" s="23"/>
      <c r="H8" s="23"/>
      <c r="I8" s="23">
        <v>248500</v>
      </c>
      <c r="J8" s="23"/>
      <c r="K8" s="23"/>
      <c r="L8" s="23"/>
      <c r="M8" s="23"/>
      <c r="N8" s="23">
        <v>248500</v>
      </c>
      <c r="O8" s="23"/>
      <c r="P8" s="23"/>
      <c r="Q8" s="23"/>
      <c r="R8" s="23"/>
      <c r="S8" s="23"/>
    </row>
    <row r="9" ht="18.75" customHeight="1" spans="1:19">
      <c r="A9" s="200" t="s">
        <v>56</v>
      </c>
      <c r="B9" s="201"/>
      <c r="C9" s="23">
        <v>4336050.95</v>
      </c>
      <c r="D9" s="23">
        <v>4336050.95</v>
      </c>
      <c r="E9" s="23">
        <v>4087550.95</v>
      </c>
      <c r="F9" s="23"/>
      <c r="G9" s="23"/>
      <c r="H9" s="23"/>
      <c r="I9" s="23">
        <v>248500</v>
      </c>
      <c r="J9" s="23"/>
      <c r="K9" s="23"/>
      <c r="L9" s="23"/>
      <c r="M9" s="23"/>
      <c r="N9" s="23">
        <v>248500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4"/>
  <sheetViews>
    <sheetView showZeros="0" topLeftCell="A21" workbookViewId="0">
      <selection activeCell="D34" sqref="D34"/>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6"/>
      <c r="E1" s="1"/>
      <c r="F1" s="1"/>
      <c r="G1" s="1"/>
      <c r="H1" s="176"/>
      <c r="I1" s="1"/>
      <c r="J1" s="176"/>
      <c r="K1" s="1"/>
      <c r="L1" s="1"/>
      <c r="M1" s="1"/>
      <c r="N1" s="1"/>
      <c r="O1" s="40" t="s">
        <v>72</v>
      </c>
    </row>
    <row r="2" ht="42" customHeight="1" spans="1:15">
      <c r="A2" s="5" t="str">
        <f>"2025"&amp;"年部门支出预算表"</f>
        <v>2025年部门支出预算表</v>
      </c>
      <c r="B2" s="177"/>
      <c r="C2" s="177"/>
      <c r="D2" s="177"/>
      <c r="E2" s="177"/>
      <c r="F2" s="177"/>
      <c r="G2" s="177"/>
      <c r="H2" s="177"/>
      <c r="I2" s="177"/>
      <c r="J2" s="177"/>
      <c r="K2" s="177"/>
      <c r="L2" s="177"/>
      <c r="M2" s="177"/>
      <c r="N2" s="177"/>
      <c r="O2" s="177"/>
    </row>
    <row r="3" ht="18.75" customHeight="1" spans="1:15">
      <c r="A3" s="178" t="str">
        <f>"单位名称："&amp;"永德县特殊教育学校"</f>
        <v>单位名称：永德县特殊教育学校</v>
      </c>
      <c r="B3" s="179"/>
      <c r="C3" s="63"/>
      <c r="D3" s="30"/>
      <c r="E3" s="63"/>
      <c r="F3" s="63"/>
      <c r="G3" s="63"/>
      <c r="H3" s="30"/>
      <c r="I3" s="63"/>
      <c r="J3" s="30"/>
      <c r="K3" s="63"/>
      <c r="L3" s="63"/>
      <c r="M3" s="186"/>
      <c r="N3" s="186"/>
      <c r="O3" s="40" t="s">
        <v>1</v>
      </c>
    </row>
    <row r="4" ht="18.75" customHeight="1" spans="1:15">
      <c r="A4" s="10" t="s">
        <v>73</v>
      </c>
      <c r="B4" s="10" t="s">
        <v>74</v>
      </c>
      <c r="C4" s="10" t="s">
        <v>56</v>
      </c>
      <c r="D4" s="12" t="s">
        <v>59</v>
      </c>
      <c r="E4" s="75" t="s">
        <v>75</v>
      </c>
      <c r="F4" s="139" t="s">
        <v>76</v>
      </c>
      <c r="G4" s="10" t="s">
        <v>60</v>
      </c>
      <c r="H4" s="10" t="s">
        <v>61</v>
      </c>
      <c r="I4" s="10" t="s">
        <v>77</v>
      </c>
      <c r="J4" s="12" t="s">
        <v>78</v>
      </c>
      <c r="K4" s="13"/>
      <c r="L4" s="13"/>
      <c r="M4" s="13"/>
      <c r="N4" s="13"/>
      <c r="O4" s="14"/>
    </row>
    <row r="5" ht="30" customHeight="1" spans="1:15">
      <c r="A5" s="18"/>
      <c r="B5" s="18"/>
      <c r="C5" s="18"/>
      <c r="D5" s="67" t="s">
        <v>58</v>
      </c>
      <c r="E5" s="93" t="s">
        <v>75</v>
      </c>
      <c r="F5" s="93" t="s">
        <v>76</v>
      </c>
      <c r="G5" s="18"/>
      <c r="H5" s="18"/>
      <c r="I5" s="18"/>
      <c r="J5" s="67" t="s">
        <v>58</v>
      </c>
      <c r="K5" s="47" t="s">
        <v>79</v>
      </c>
      <c r="L5" s="47" t="s">
        <v>80</v>
      </c>
      <c r="M5" s="47" t="s">
        <v>81</v>
      </c>
      <c r="N5" s="47" t="s">
        <v>82</v>
      </c>
      <c r="O5" s="47" t="s">
        <v>83</v>
      </c>
    </row>
    <row r="6" ht="18.75" customHeight="1" spans="1:15">
      <c r="A6" s="117">
        <v>1</v>
      </c>
      <c r="B6" s="117">
        <v>2</v>
      </c>
      <c r="C6" s="67">
        <v>3</v>
      </c>
      <c r="D6" s="67">
        <v>4</v>
      </c>
      <c r="E6" s="67">
        <v>5</v>
      </c>
      <c r="F6" s="67">
        <v>6</v>
      </c>
      <c r="G6" s="67">
        <v>7</v>
      </c>
      <c r="H6" s="67">
        <v>8</v>
      </c>
      <c r="I6" s="67">
        <v>9</v>
      </c>
      <c r="J6" s="67">
        <v>10</v>
      </c>
      <c r="K6" s="67">
        <v>11</v>
      </c>
      <c r="L6" s="67">
        <v>12</v>
      </c>
      <c r="M6" s="67">
        <v>13</v>
      </c>
      <c r="N6" s="67">
        <v>14</v>
      </c>
      <c r="O6" s="67">
        <v>15</v>
      </c>
    </row>
    <row r="7" ht="18.75" customHeight="1" spans="1:15">
      <c r="A7" s="134" t="s">
        <v>84</v>
      </c>
      <c r="B7" s="165">
        <v>4087550.95</v>
      </c>
      <c r="C7" s="23">
        <v>3421929.51</v>
      </c>
      <c r="D7" s="23">
        <v>3173429.51</v>
      </c>
      <c r="E7" s="23">
        <v>3149784.26</v>
      </c>
      <c r="F7" s="23">
        <v>23645.25</v>
      </c>
      <c r="G7" s="23"/>
      <c r="H7" s="23"/>
      <c r="I7" s="23"/>
      <c r="J7" s="23">
        <v>248500</v>
      </c>
      <c r="K7" s="23"/>
      <c r="L7" s="23"/>
      <c r="M7" s="23"/>
      <c r="N7" s="23"/>
      <c r="O7" s="23">
        <v>248500</v>
      </c>
    </row>
    <row r="8" ht="18.75" customHeight="1" spans="1:15">
      <c r="A8" s="180" t="s">
        <v>85</v>
      </c>
      <c r="B8" s="216" t="s">
        <v>86</v>
      </c>
      <c r="C8" s="23">
        <v>7931.25</v>
      </c>
      <c r="D8" s="23">
        <v>7931.25</v>
      </c>
      <c r="E8" s="23"/>
      <c r="F8" s="23">
        <v>7931.25</v>
      </c>
      <c r="G8" s="23"/>
      <c r="H8" s="23"/>
      <c r="I8" s="23"/>
      <c r="J8" s="23"/>
      <c r="K8" s="23"/>
      <c r="L8" s="23"/>
      <c r="M8" s="23"/>
      <c r="N8" s="23"/>
      <c r="O8" s="23"/>
    </row>
    <row r="9" ht="18.75" customHeight="1" spans="1:15">
      <c r="A9" s="182" t="s">
        <v>87</v>
      </c>
      <c r="B9" s="217" t="s">
        <v>88</v>
      </c>
      <c r="C9" s="23">
        <v>3810.75</v>
      </c>
      <c r="D9" s="23">
        <v>3810.75</v>
      </c>
      <c r="E9" s="23"/>
      <c r="F9" s="23">
        <v>3810.75</v>
      </c>
      <c r="G9" s="23"/>
      <c r="H9" s="23"/>
      <c r="I9" s="23"/>
      <c r="J9" s="23"/>
      <c r="K9" s="23"/>
      <c r="L9" s="23"/>
      <c r="M9" s="23"/>
      <c r="N9" s="23"/>
      <c r="O9" s="23"/>
    </row>
    <row r="10" ht="18.75" customHeight="1" spans="1:15">
      <c r="A10" s="182" t="s">
        <v>89</v>
      </c>
      <c r="B10" s="217" t="s">
        <v>90</v>
      </c>
      <c r="C10" s="23">
        <v>4120.5</v>
      </c>
      <c r="D10" s="23">
        <v>4120.5</v>
      </c>
      <c r="E10" s="23"/>
      <c r="F10" s="23">
        <v>4120.5</v>
      </c>
      <c r="G10" s="23"/>
      <c r="H10" s="23"/>
      <c r="I10" s="23"/>
      <c r="J10" s="23"/>
      <c r="K10" s="23"/>
      <c r="L10" s="23"/>
      <c r="M10" s="23"/>
      <c r="N10" s="23"/>
      <c r="O10" s="23"/>
    </row>
    <row r="11" ht="18.75" customHeight="1" spans="1:15">
      <c r="A11" s="180" t="s">
        <v>91</v>
      </c>
      <c r="B11" s="216" t="s">
        <v>92</v>
      </c>
      <c r="C11" s="23">
        <v>3413998.26</v>
      </c>
      <c r="D11" s="23">
        <v>3165498.26</v>
      </c>
      <c r="E11" s="23">
        <v>3149784.26</v>
      </c>
      <c r="F11" s="23">
        <v>15714</v>
      </c>
      <c r="G11" s="23"/>
      <c r="H11" s="23"/>
      <c r="I11" s="23"/>
      <c r="J11" s="23">
        <v>248500</v>
      </c>
      <c r="K11" s="23"/>
      <c r="L11" s="23"/>
      <c r="M11" s="23"/>
      <c r="N11" s="23"/>
      <c r="O11" s="23">
        <v>248500</v>
      </c>
    </row>
    <row r="12" ht="18.75" customHeight="1" spans="1:15">
      <c r="A12" s="182" t="s">
        <v>93</v>
      </c>
      <c r="B12" s="217" t="s">
        <v>94</v>
      </c>
      <c r="C12" s="23">
        <v>3413998.26</v>
      </c>
      <c r="D12" s="23">
        <v>3165498.26</v>
      </c>
      <c r="E12" s="23">
        <v>3149784.26</v>
      </c>
      <c r="F12" s="23">
        <v>15714</v>
      </c>
      <c r="G12" s="23"/>
      <c r="H12" s="23"/>
      <c r="I12" s="23"/>
      <c r="J12" s="23">
        <v>248500</v>
      </c>
      <c r="K12" s="23"/>
      <c r="L12" s="23"/>
      <c r="M12" s="23"/>
      <c r="N12" s="23"/>
      <c r="O12" s="23">
        <v>248500</v>
      </c>
    </row>
    <row r="13" ht="18.75" customHeight="1" spans="1:15">
      <c r="A13" s="134" t="s">
        <v>95</v>
      </c>
      <c r="B13" s="165" t="s">
        <v>96</v>
      </c>
      <c r="C13" s="23">
        <v>424173.11</v>
      </c>
      <c r="D13" s="23">
        <v>424173.11</v>
      </c>
      <c r="E13" s="23">
        <v>424173.11</v>
      </c>
      <c r="F13" s="23"/>
      <c r="G13" s="23"/>
      <c r="H13" s="23"/>
      <c r="I13" s="23"/>
      <c r="J13" s="23"/>
      <c r="K13" s="23"/>
      <c r="L13" s="23"/>
      <c r="M13" s="23"/>
      <c r="N13" s="23"/>
      <c r="O13" s="23"/>
    </row>
    <row r="14" ht="18.75" customHeight="1" spans="1:15">
      <c r="A14" s="180" t="s">
        <v>97</v>
      </c>
      <c r="B14" s="216" t="s">
        <v>98</v>
      </c>
      <c r="C14" s="23">
        <v>424173.11</v>
      </c>
      <c r="D14" s="23">
        <v>424173.11</v>
      </c>
      <c r="E14" s="23">
        <v>424173.11</v>
      </c>
      <c r="F14" s="23"/>
      <c r="G14" s="23"/>
      <c r="H14" s="23"/>
      <c r="I14" s="23"/>
      <c r="J14" s="23"/>
      <c r="K14" s="23"/>
      <c r="L14" s="23"/>
      <c r="M14" s="23"/>
      <c r="N14" s="23"/>
      <c r="O14" s="23"/>
    </row>
    <row r="15" ht="18.75" customHeight="1" spans="1:15">
      <c r="A15" s="182" t="s">
        <v>99</v>
      </c>
      <c r="B15" s="217" t="s">
        <v>100</v>
      </c>
      <c r="C15" s="23">
        <v>24423.2</v>
      </c>
      <c r="D15" s="23">
        <v>24423.2</v>
      </c>
      <c r="E15" s="23">
        <v>24423.2</v>
      </c>
      <c r="F15" s="23"/>
      <c r="G15" s="23"/>
      <c r="H15" s="23"/>
      <c r="I15" s="23"/>
      <c r="J15" s="23"/>
      <c r="K15" s="23"/>
      <c r="L15" s="23"/>
      <c r="M15" s="23"/>
      <c r="N15" s="23"/>
      <c r="O15" s="23"/>
    </row>
    <row r="16" ht="18.75" customHeight="1" spans="1:15">
      <c r="A16" s="182" t="s">
        <v>101</v>
      </c>
      <c r="B16" s="183">
        <v>248500</v>
      </c>
      <c r="C16" s="23">
        <v>399749.91</v>
      </c>
      <c r="D16" s="23">
        <v>399749.91</v>
      </c>
      <c r="E16" s="23">
        <v>399749.91</v>
      </c>
      <c r="F16" s="23"/>
      <c r="G16" s="23"/>
      <c r="H16" s="23"/>
      <c r="I16" s="23"/>
      <c r="J16" s="23"/>
      <c r="K16" s="23"/>
      <c r="L16" s="23"/>
      <c r="M16" s="23"/>
      <c r="N16" s="23"/>
      <c r="O16" s="23"/>
    </row>
    <row r="17" ht="18.75" customHeight="1" spans="1:15">
      <c r="A17" s="134" t="s">
        <v>102</v>
      </c>
      <c r="B17" s="165" t="s">
        <v>103</v>
      </c>
      <c r="C17" s="23">
        <v>190135.89</v>
      </c>
      <c r="D17" s="23">
        <v>190135.89</v>
      </c>
      <c r="E17" s="23">
        <v>190135.89</v>
      </c>
      <c r="F17" s="23"/>
      <c r="G17" s="23"/>
      <c r="H17" s="23"/>
      <c r="I17" s="23"/>
      <c r="J17" s="23"/>
      <c r="K17" s="23"/>
      <c r="L17" s="23"/>
      <c r="M17" s="23"/>
      <c r="N17" s="23"/>
      <c r="O17" s="23"/>
    </row>
    <row r="18" ht="18.75" customHeight="1" spans="1:15">
      <c r="A18" s="180" t="s">
        <v>104</v>
      </c>
      <c r="B18" s="216" t="s">
        <v>105</v>
      </c>
      <c r="C18" s="23">
        <v>190135.89</v>
      </c>
      <c r="D18" s="23">
        <v>190135.89</v>
      </c>
      <c r="E18" s="23">
        <v>190135.89</v>
      </c>
      <c r="F18" s="23"/>
      <c r="G18" s="23"/>
      <c r="H18" s="23"/>
      <c r="I18" s="23"/>
      <c r="J18" s="23"/>
      <c r="K18" s="23"/>
      <c r="L18" s="23"/>
      <c r="M18" s="23"/>
      <c r="N18" s="23"/>
      <c r="O18" s="23"/>
    </row>
    <row r="19" ht="18.75" customHeight="1" spans="1:15">
      <c r="A19" s="182" t="s">
        <v>106</v>
      </c>
      <c r="B19" s="217" t="s">
        <v>107</v>
      </c>
      <c r="C19" s="23">
        <v>177389.02</v>
      </c>
      <c r="D19" s="23">
        <v>177389.02</v>
      </c>
      <c r="E19" s="23">
        <v>177389.02</v>
      </c>
      <c r="F19" s="23"/>
      <c r="G19" s="23"/>
      <c r="H19" s="23"/>
      <c r="I19" s="23"/>
      <c r="J19" s="23"/>
      <c r="K19" s="23"/>
      <c r="L19" s="23"/>
      <c r="M19" s="23"/>
      <c r="N19" s="23"/>
      <c r="O19" s="23"/>
    </row>
    <row r="20" ht="18.75" customHeight="1" spans="1:15">
      <c r="A20" s="182" t="s">
        <v>108</v>
      </c>
      <c r="B20" s="217" t="s">
        <v>109</v>
      </c>
      <c r="C20" s="23">
        <v>12746.87</v>
      </c>
      <c r="D20" s="23">
        <v>12746.87</v>
      </c>
      <c r="E20" s="23">
        <v>12746.87</v>
      </c>
      <c r="F20" s="23"/>
      <c r="G20" s="23"/>
      <c r="H20" s="23"/>
      <c r="I20" s="23"/>
      <c r="J20" s="23"/>
      <c r="K20" s="23"/>
      <c r="L20" s="23"/>
      <c r="M20" s="23"/>
      <c r="N20" s="23"/>
      <c r="O20" s="23"/>
    </row>
    <row r="21" ht="18.75" customHeight="1" spans="1:15">
      <c r="A21" s="134" t="s">
        <v>110</v>
      </c>
      <c r="B21" s="165" t="s">
        <v>111</v>
      </c>
      <c r="C21" s="23">
        <v>299812.44</v>
      </c>
      <c r="D21" s="23">
        <v>299812.44</v>
      </c>
      <c r="E21" s="23">
        <v>299812.44</v>
      </c>
      <c r="F21" s="23"/>
      <c r="G21" s="23"/>
      <c r="H21" s="23"/>
      <c r="I21" s="23"/>
      <c r="J21" s="23"/>
      <c r="K21" s="23"/>
      <c r="L21" s="23"/>
      <c r="M21" s="23"/>
      <c r="N21" s="23"/>
      <c r="O21" s="23"/>
    </row>
    <row r="22" ht="18.75" customHeight="1" spans="1:15">
      <c r="A22" s="180" t="s">
        <v>112</v>
      </c>
      <c r="B22" s="216" t="s">
        <v>113</v>
      </c>
      <c r="C22" s="23">
        <v>299812.44</v>
      </c>
      <c r="D22" s="23">
        <v>299812.44</v>
      </c>
      <c r="E22" s="23">
        <v>299812.44</v>
      </c>
      <c r="F22" s="23"/>
      <c r="G22" s="23"/>
      <c r="H22" s="23"/>
      <c r="I22" s="23"/>
      <c r="J22" s="23"/>
      <c r="K22" s="23"/>
      <c r="L22" s="23"/>
      <c r="M22" s="23"/>
      <c r="N22" s="23"/>
      <c r="O22" s="23"/>
    </row>
    <row r="23" ht="18.75" customHeight="1" spans="1:15">
      <c r="A23" s="182" t="s">
        <v>114</v>
      </c>
      <c r="B23" s="217" t="s">
        <v>115</v>
      </c>
      <c r="C23" s="23">
        <v>299812.44</v>
      </c>
      <c r="D23" s="23">
        <v>299812.44</v>
      </c>
      <c r="E23" s="23">
        <v>299812.44</v>
      </c>
      <c r="F23" s="23"/>
      <c r="G23" s="23"/>
      <c r="H23" s="23"/>
      <c r="I23" s="23"/>
      <c r="J23" s="23"/>
      <c r="K23" s="23"/>
      <c r="L23" s="23"/>
      <c r="M23" s="23"/>
      <c r="N23" s="23"/>
      <c r="O23" s="23"/>
    </row>
    <row r="24" ht="18.75" customHeight="1" spans="1:15">
      <c r="A24" s="184" t="s">
        <v>116</v>
      </c>
      <c r="B24" s="185" t="s">
        <v>116</v>
      </c>
      <c r="C24" s="23">
        <v>4336050.95</v>
      </c>
      <c r="D24" s="23">
        <v>4087550.95</v>
      </c>
      <c r="E24" s="23">
        <v>4063905.7</v>
      </c>
      <c r="F24" s="23">
        <v>23645.25</v>
      </c>
      <c r="G24" s="23"/>
      <c r="H24" s="23"/>
      <c r="I24" s="23"/>
      <c r="J24" s="23">
        <v>248500</v>
      </c>
      <c r="K24" s="23"/>
      <c r="L24" s="23"/>
      <c r="M24" s="23"/>
      <c r="N24" s="23"/>
      <c r="O24" s="23">
        <v>248500</v>
      </c>
    </row>
  </sheetData>
  <mergeCells count="11">
    <mergeCell ref="A2:O2"/>
    <mergeCell ref="A3:L3"/>
    <mergeCell ref="D4:F4"/>
    <mergeCell ref="J4:O4"/>
    <mergeCell ref="A24:B24"/>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46" workbookViewId="0">
      <selection activeCell="D34" sqref="D34"/>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117</v>
      </c>
    </row>
    <row r="2" ht="36" customHeight="1" spans="1:4">
      <c r="A2" s="5" t="str">
        <f>"2025"&amp;"年部门财政拨款收支预算总表"</f>
        <v>2025年部门财政拨款收支预算总表</v>
      </c>
      <c r="B2" s="163"/>
      <c r="C2" s="163"/>
      <c r="D2" s="163"/>
    </row>
    <row r="3" ht="18.75" customHeight="1" spans="1:4">
      <c r="A3" s="7" t="str">
        <f>"单位名称："&amp;"永德县特殊教育学校"</f>
        <v>单位名称：永德县特殊教育学校</v>
      </c>
      <c r="B3" s="164"/>
      <c r="C3" s="164"/>
      <c r="D3" s="40" t="s">
        <v>1</v>
      </c>
    </row>
    <row r="4" ht="18.75" customHeight="1" spans="1:4">
      <c r="A4" s="12" t="s">
        <v>2</v>
      </c>
      <c r="B4" s="14"/>
      <c r="C4" s="12" t="s">
        <v>3</v>
      </c>
      <c r="D4" s="14"/>
    </row>
    <row r="5" ht="18.75" customHeight="1" spans="1:4">
      <c r="A5" s="31" t="s">
        <v>4</v>
      </c>
      <c r="B5" s="106" t="str">
        <f>"2025"&amp;"年预算数"</f>
        <v>2025年预算数</v>
      </c>
      <c r="C5" s="31" t="s">
        <v>118</v>
      </c>
      <c r="D5" s="106" t="str">
        <f>"2025"&amp;"年预算数"</f>
        <v>2025年预算数</v>
      </c>
    </row>
    <row r="6" ht="18.75" customHeight="1" spans="1:4">
      <c r="A6" s="33"/>
      <c r="B6" s="18"/>
      <c r="C6" s="33"/>
      <c r="D6" s="18"/>
    </row>
    <row r="7" ht="18.75" customHeight="1" spans="1:4">
      <c r="A7" s="165" t="s">
        <v>119</v>
      </c>
      <c r="B7" s="23">
        <v>4087550.95</v>
      </c>
      <c r="C7" s="22" t="s">
        <v>120</v>
      </c>
      <c r="D7" s="23">
        <v>4087550.95</v>
      </c>
    </row>
    <row r="8" ht="18.75" customHeight="1" spans="1:4">
      <c r="A8" s="166" t="s">
        <v>121</v>
      </c>
      <c r="B8" s="23">
        <v>4087550.95</v>
      </c>
      <c r="C8" s="22" t="s">
        <v>122</v>
      </c>
      <c r="D8" s="23"/>
    </row>
    <row r="9" ht="18.75" customHeight="1" spans="1:4">
      <c r="A9" s="166" t="s">
        <v>123</v>
      </c>
      <c r="B9" s="23"/>
      <c r="C9" s="22" t="s">
        <v>124</v>
      </c>
      <c r="D9" s="23"/>
    </row>
    <row r="10" ht="18.75" customHeight="1" spans="1:4">
      <c r="A10" s="166" t="s">
        <v>125</v>
      </c>
      <c r="B10" s="23"/>
      <c r="C10" s="22" t="s">
        <v>126</v>
      </c>
      <c r="D10" s="23"/>
    </row>
    <row r="11" ht="18.75" customHeight="1" spans="1:4">
      <c r="A11" s="167" t="s">
        <v>127</v>
      </c>
      <c r="B11" s="23"/>
      <c r="C11" s="168" t="s">
        <v>128</v>
      </c>
      <c r="D11" s="23"/>
    </row>
    <row r="12" ht="18.75" customHeight="1" spans="1:4">
      <c r="A12" s="169" t="s">
        <v>121</v>
      </c>
      <c r="B12" s="23"/>
      <c r="C12" s="170" t="s">
        <v>129</v>
      </c>
      <c r="D12" s="23">
        <v>3173429.51</v>
      </c>
    </row>
    <row r="13" ht="18.75" customHeight="1" spans="1:4">
      <c r="A13" s="169" t="s">
        <v>123</v>
      </c>
      <c r="B13" s="23"/>
      <c r="C13" s="170" t="s">
        <v>130</v>
      </c>
      <c r="D13" s="23"/>
    </row>
    <row r="14" ht="18.75" customHeight="1" spans="1:4">
      <c r="A14" s="169" t="s">
        <v>125</v>
      </c>
      <c r="B14" s="23"/>
      <c r="C14" s="170" t="s">
        <v>131</v>
      </c>
      <c r="D14" s="23"/>
    </row>
    <row r="15" ht="18.75" customHeight="1" spans="1:4">
      <c r="A15" s="169" t="s">
        <v>26</v>
      </c>
      <c r="B15" s="23"/>
      <c r="C15" s="170" t="s">
        <v>132</v>
      </c>
      <c r="D15" s="23">
        <v>424173.11</v>
      </c>
    </row>
    <row r="16" ht="18.75" customHeight="1" spans="1:4">
      <c r="A16" s="169" t="s">
        <v>26</v>
      </c>
      <c r="B16" s="23">
        <v>248500</v>
      </c>
      <c r="C16" s="170" t="s">
        <v>133</v>
      </c>
      <c r="D16" s="23">
        <v>190135.89</v>
      </c>
    </row>
    <row r="17" ht="18.75" customHeight="1" spans="1:4">
      <c r="A17" s="171" t="s">
        <v>26</v>
      </c>
      <c r="B17" s="23" t="s">
        <v>26</v>
      </c>
      <c r="C17" s="170" t="s">
        <v>134</v>
      </c>
      <c r="D17" s="23"/>
    </row>
    <row r="18" ht="18.75" customHeight="1" spans="1:4">
      <c r="A18" s="171" t="s">
        <v>26</v>
      </c>
      <c r="B18" s="23" t="s">
        <v>26</v>
      </c>
      <c r="C18" s="170" t="s">
        <v>135</v>
      </c>
      <c r="D18" s="23"/>
    </row>
    <row r="19" ht="18.75" customHeight="1" spans="1:4">
      <c r="A19" s="172" t="s">
        <v>26</v>
      </c>
      <c r="B19" s="23" t="s">
        <v>26</v>
      </c>
      <c r="C19" s="170" t="s">
        <v>136</v>
      </c>
      <c r="D19" s="23"/>
    </row>
    <row r="20" ht="18.75" customHeight="1" spans="1:4">
      <c r="A20" s="172" t="s">
        <v>26</v>
      </c>
      <c r="B20" s="23" t="s">
        <v>26</v>
      </c>
      <c r="C20" s="170" t="s">
        <v>137</v>
      </c>
      <c r="D20" s="23"/>
    </row>
    <row r="21" ht="18.75" customHeight="1" spans="1:4">
      <c r="A21" s="172" t="s">
        <v>26</v>
      </c>
      <c r="B21" s="23" t="s">
        <v>26</v>
      </c>
      <c r="C21" s="170" t="s">
        <v>138</v>
      </c>
      <c r="D21" s="23"/>
    </row>
    <row r="22" ht="18.75" customHeight="1" spans="1:4">
      <c r="A22" s="172" t="s">
        <v>26</v>
      </c>
      <c r="B22" s="23" t="s">
        <v>26</v>
      </c>
      <c r="C22" s="170" t="s">
        <v>139</v>
      </c>
      <c r="D22" s="23"/>
    </row>
    <row r="23" ht="18.75" customHeight="1" spans="1:4">
      <c r="A23" s="172" t="s">
        <v>26</v>
      </c>
      <c r="B23" s="23" t="s">
        <v>26</v>
      </c>
      <c r="C23" s="170" t="s">
        <v>140</v>
      </c>
      <c r="D23" s="23"/>
    </row>
    <row r="24" ht="18.75" customHeight="1" spans="1:4">
      <c r="A24" s="172" t="s">
        <v>26</v>
      </c>
      <c r="B24" s="23" t="s">
        <v>26</v>
      </c>
      <c r="C24" s="170" t="s">
        <v>141</v>
      </c>
      <c r="D24" s="23"/>
    </row>
    <row r="25" ht="18.75" customHeight="1" spans="1:4">
      <c r="A25" s="172" t="s">
        <v>26</v>
      </c>
      <c r="B25" s="23" t="s">
        <v>26</v>
      </c>
      <c r="C25" s="170" t="s">
        <v>142</v>
      </c>
      <c r="D25" s="23"/>
    </row>
    <row r="26" ht="18.75" customHeight="1" spans="1:4">
      <c r="A26" s="172" t="s">
        <v>26</v>
      </c>
      <c r="B26" s="23" t="s">
        <v>26</v>
      </c>
      <c r="C26" s="170" t="s">
        <v>143</v>
      </c>
      <c r="D26" s="23">
        <v>299812.44</v>
      </c>
    </row>
    <row r="27" ht="18.75" customHeight="1" spans="1:4">
      <c r="A27" s="172" t="s">
        <v>26</v>
      </c>
      <c r="B27" s="23" t="s">
        <v>26</v>
      </c>
      <c r="C27" s="170" t="s">
        <v>144</v>
      </c>
      <c r="D27" s="23"/>
    </row>
    <row r="28" ht="18.75" customHeight="1" spans="1:4">
      <c r="A28" s="172" t="s">
        <v>26</v>
      </c>
      <c r="B28" s="23" t="s">
        <v>26</v>
      </c>
      <c r="C28" s="170" t="s">
        <v>145</v>
      </c>
      <c r="D28" s="23"/>
    </row>
    <row r="29" ht="18.75" customHeight="1" spans="1:4">
      <c r="A29" s="172" t="s">
        <v>26</v>
      </c>
      <c r="B29" s="23" t="s">
        <v>26</v>
      </c>
      <c r="C29" s="170" t="s">
        <v>146</v>
      </c>
      <c r="D29" s="23"/>
    </row>
    <row r="30" ht="18.75" customHeight="1" spans="1:4">
      <c r="A30" s="172" t="s">
        <v>26</v>
      </c>
      <c r="B30" s="23" t="s">
        <v>26</v>
      </c>
      <c r="C30" s="170" t="s">
        <v>147</v>
      </c>
      <c r="D30" s="23"/>
    </row>
    <row r="31" ht="18.75" customHeight="1" spans="1:4">
      <c r="A31" s="173" t="s">
        <v>26</v>
      </c>
      <c r="B31" s="23" t="s">
        <v>26</v>
      </c>
      <c r="C31" s="170" t="s">
        <v>148</v>
      </c>
      <c r="D31" s="23"/>
    </row>
    <row r="32" ht="18.75" customHeight="1" spans="1:4">
      <c r="A32" s="173" t="s">
        <v>26</v>
      </c>
      <c r="B32" s="23" t="s">
        <v>26</v>
      </c>
      <c r="C32" s="170" t="s">
        <v>149</v>
      </c>
      <c r="D32" s="23"/>
    </row>
    <row r="33" ht="18.75" customHeight="1" spans="1:4">
      <c r="A33" s="173" t="s">
        <v>26</v>
      </c>
      <c r="B33" s="23" t="s">
        <v>26</v>
      </c>
      <c r="C33" s="170" t="s">
        <v>150</v>
      </c>
      <c r="D33" s="23"/>
    </row>
    <row r="34" ht="18.75" customHeight="1" spans="1:4">
      <c r="A34" s="173"/>
      <c r="B34" s="23"/>
      <c r="C34" s="170" t="s">
        <v>151</v>
      </c>
      <c r="D34" s="23">
        <v>4336050.95</v>
      </c>
    </row>
    <row r="35" ht="18.75" customHeight="1" spans="1:4">
      <c r="A35" s="173" t="s">
        <v>26</v>
      </c>
      <c r="B35" s="23" t="s">
        <v>26</v>
      </c>
      <c r="C35" s="170" t="s">
        <v>152</v>
      </c>
      <c r="D35" s="23"/>
    </row>
    <row r="36" ht="18.75" customHeight="1" spans="1:4">
      <c r="A36" s="56" t="s">
        <v>153</v>
      </c>
      <c r="B36" s="174">
        <v>4087550.95</v>
      </c>
      <c r="C36" s="175" t="s">
        <v>52</v>
      </c>
      <c r="D36" s="174">
        <v>4087550.95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showZeros="0" topLeftCell="A19" workbookViewId="0">
      <selection activeCell="D34" sqref="D3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3"/>
      <c r="F1" s="58"/>
      <c r="G1" s="40" t="s">
        <v>154</v>
      </c>
    </row>
    <row r="2" ht="39" customHeight="1" spans="1:7">
      <c r="A2" s="5" t="str">
        <f>"2025"&amp;"年一般公共预算支出预算表（按功能科目分类）"</f>
        <v>2025年一般公共预算支出预算表（按功能科目分类）</v>
      </c>
      <c r="B2" s="154"/>
      <c r="C2" s="154"/>
      <c r="D2" s="154"/>
      <c r="E2" s="154"/>
      <c r="F2" s="154"/>
      <c r="G2" s="154"/>
    </row>
    <row r="3" ht="18" customHeight="1" spans="1:7">
      <c r="A3" s="155" t="str">
        <f>"单位名称："&amp;"永德县特殊教育学校"</f>
        <v>单位名称：永德县特殊教育学校</v>
      </c>
      <c r="B3" s="29"/>
      <c r="C3" s="30"/>
      <c r="D3" s="30"/>
      <c r="E3" s="30"/>
      <c r="F3" s="101"/>
      <c r="G3" s="40" t="s">
        <v>1</v>
      </c>
    </row>
    <row r="4" ht="20.25" customHeight="1" spans="1:7">
      <c r="A4" s="156" t="s">
        <v>155</v>
      </c>
      <c r="B4" s="157"/>
      <c r="C4" s="106" t="s">
        <v>56</v>
      </c>
      <c r="D4" s="132" t="s">
        <v>75</v>
      </c>
      <c r="E4" s="13"/>
      <c r="F4" s="14"/>
      <c r="G4" s="125" t="s">
        <v>76</v>
      </c>
    </row>
    <row r="5" ht="20.25" customHeight="1" spans="1:7">
      <c r="A5" s="158" t="s">
        <v>73</v>
      </c>
      <c r="B5" s="158" t="s">
        <v>74</v>
      </c>
      <c r="C5" s="33"/>
      <c r="D5" s="67" t="s">
        <v>58</v>
      </c>
      <c r="E5" s="67" t="s">
        <v>156</v>
      </c>
      <c r="F5" s="67" t="s">
        <v>157</v>
      </c>
      <c r="G5" s="95"/>
    </row>
    <row r="6" ht="19.5" customHeight="1" spans="1:7">
      <c r="A6" s="158" t="s">
        <v>158</v>
      </c>
      <c r="B6" s="158" t="s">
        <v>159</v>
      </c>
      <c r="C6" s="158" t="s">
        <v>160</v>
      </c>
      <c r="D6" s="67">
        <v>4</v>
      </c>
      <c r="E6" s="159" t="s">
        <v>161</v>
      </c>
      <c r="F6" s="159" t="s">
        <v>162</v>
      </c>
      <c r="G6" s="158" t="s">
        <v>163</v>
      </c>
    </row>
    <row r="7" ht="18" customHeight="1" spans="1:7">
      <c r="A7" s="34" t="s">
        <v>84</v>
      </c>
      <c r="B7" s="34">
        <v>4087550.95</v>
      </c>
      <c r="C7" s="23">
        <v>3173429.51</v>
      </c>
      <c r="D7" s="23">
        <v>3149784.26</v>
      </c>
      <c r="E7" s="23">
        <v>3126198.02</v>
      </c>
      <c r="F7" s="23">
        <v>23586.24</v>
      </c>
      <c r="G7" s="23">
        <v>23645.25</v>
      </c>
    </row>
    <row r="8" ht="18" customHeight="1" spans="1:7">
      <c r="A8" s="118" t="s">
        <v>85</v>
      </c>
      <c r="B8" s="118" t="s">
        <v>86</v>
      </c>
      <c r="C8" s="23">
        <v>7931.25</v>
      </c>
      <c r="D8" s="23"/>
      <c r="E8" s="23"/>
      <c r="F8" s="23"/>
      <c r="G8" s="23">
        <v>7931.25</v>
      </c>
    </row>
    <row r="9" ht="18" customHeight="1" spans="1:7">
      <c r="A9" s="160" t="s">
        <v>87</v>
      </c>
      <c r="B9" s="160" t="s">
        <v>88</v>
      </c>
      <c r="C9" s="23">
        <v>3810.75</v>
      </c>
      <c r="D9" s="23"/>
      <c r="E9" s="23"/>
      <c r="F9" s="23"/>
      <c r="G9" s="23">
        <v>3810.75</v>
      </c>
    </row>
    <row r="10" ht="18" customHeight="1" spans="1:7">
      <c r="A10" s="160" t="s">
        <v>89</v>
      </c>
      <c r="B10" s="160" t="s">
        <v>90</v>
      </c>
      <c r="C10" s="23">
        <v>4120.5</v>
      </c>
      <c r="D10" s="23"/>
      <c r="E10" s="23"/>
      <c r="F10" s="23"/>
      <c r="G10" s="23">
        <v>4120.5</v>
      </c>
    </row>
    <row r="11" ht="18" customHeight="1" spans="1:7">
      <c r="A11" s="118" t="s">
        <v>91</v>
      </c>
      <c r="B11" s="118" t="s">
        <v>92</v>
      </c>
      <c r="C11" s="23">
        <v>3165498.26</v>
      </c>
      <c r="D11" s="23">
        <v>3149784.26</v>
      </c>
      <c r="E11" s="23">
        <v>3126198.02</v>
      </c>
      <c r="F11" s="23">
        <v>23586.24</v>
      </c>
      <c r="G11" s="23">
        <v>15714</v>
      </c>
    </row>
    <row r="12" ht="18" customHeight="1" spans="1:7">
      <c r="A12" s="160" t="s">
        <v>93</v>
      </c>
      <c r="B12" s="160" t="s">
        <v>94</v>
      </c>
      <c r="C12" s="23">
        <v>3165498.26</v>
      </c>
      <c r="D12" s="23">
        <v>3149784.26</v>
      </c>
      <c r="E12" s="23">
        <v>3126198.02</v>
      </c>
      <c r="F12" s="23">
        <v>23586.24</v>
      </c>
      <c r="G12" s="23">
        <v>15714</v>
      </c>
    </row>
    <row r="13" ht="18" customHeight="1" spans="1:7">
      <c r="A13" s="34" t="s">
        <v>95</v>
      </c>
      <c r="B13" s="34" t="s">
        <v>96</v>
      </c>
      <c r="C13" s="23">
        <v>424173.11</v>
      </c>
      <c r="D13" s="23">
        <v>424173.11</v>
      </c>
      <c r="E13" s="23">
        <v>423673.11</v>
      </c>
      <c r="F13" s="23">
        <v>500</v>
      </c>
      <c r="G13" s="23"/>
    </row>
    <row r="14" ht="18" customHeight="1" spans="1:7">
      <c r="A14" s="118" t="s">
        <v>97</v>
      </c>
      <c r="B14" s="118" t="s">
        <v>98</v>
      </c>
      <c r="C14" s="23">
        <v>424173.11</v>
      </c>
      <c r="D14" s="23">
        <v>424173.11</v>
      </c>
      <c r="E14" s="23">
        <v>423673.11</v>
      </c>
      <c r="F14" s="23">
        <v>500</v>
      </c>
      <c r="G14" s="23"/>
    </row>
    <row r="15" ht="18" customHeight="1" spans="1:7">
      <c r="A15" s="160" t="s">
        <v>99</v>
      </c>
      <c r="B15" s="160" t="s">
        <v>100</v>
      </c>
      <c r="C15" s="23">
        <v>24423.2</v>
      </c>
      <c r="D15" s="23">
        <v>24423.2</v>
      </c>
      <c r="E15" s="23">
        <v>23923.2</v>
      </c>
      <c r="F15" s="23">
        <v>500</v>
      </c>
      <c r="G15" s="23"/>
    </row>
    <row r="16" ht="18" customHeight="1" spans="1:7">
      <c r="A16" s="160" t="s">
        <v>101</v>
      </c>
      <c r="B16" s="160">
        <v>248500</v>
      </c>
      <c r="C16" s="23">
        <v>399749.91</v>
      </c>
      <c r="D16" s="23">
        <v>399749.91</v>
      </c>
      <c r="E16" s="23">
        <v>399749.91</v>
      </c>
      <c r="F16" s="23"/>
      <c r="G16" s="23"/>
    </row>
    <row r="17" ht="18" customHeight="1" spans="1:7">
      <c r="A17" s="34" t="s">
        <v>102</v>
      </c>
      <c r="B17" s="34" t="s">
        <v>103</v>
      </c>
      <c r="C17" s="23">
        <v>190135.89</v>
      </c>
      <c r="D17" s="23">
        <v>190135.89</v>
      </c>
      <c r="E17" s="23">
        <v>190135.89</v>
      </c>
      <c r="F17" s="23"/>
      <c r="G17" s="23"/>
    </row>
    <row r="18" ht="18" customHeight="1" spans="1:7">
      <c r="A18" s="118" t="s">
        <v>104</v>
      </c>
      <c r="B18" s="118" t="s">
        <v>105</v>
      </c>
      <c r="C18" s="23">
        <v>190135.89</v>
      </c>
      <c r="D18" s="23">
        <v>190135.89</v>
      </c>
      <c r="E18" s="23">
        <v>190135.89</v>
      </c>
      <c r="F18" s="23"/>
      <c r="G18" s="23"/>
    </row>
    <row r="19" ht="18" customHeight="1" spans="1:7">
      <c r="A19" s="160" t="s">
        <v>106</v>
      </c>
      <c r="B19" s="160" t="s">
        <v>107</v>
      </c>
      <c r="C19" s="23">
        <v>177389.02</v>
      </c>
      <c r="D19" s="23">
        <v>177389.02</v>
      </c>
      <c r="E19" s="23">
        <v>177389.02</v>
      </c>
      <c r="F19" s="23"/>
      <c r="G19" s="23"/>
    </row>
    <row r="20" ht="18" customHeight="1" spans="1:7">
      <c r="A20" s="160" t="s">
        <v>108</v>
      </c>
      <c r="B20" s="160" t="s">
        <v>109</v>
      </c>
      <c r="C20" s="23">
        <v>12746.87</v>
      </c>
      <c r="D20" s="23">
        <v>12746.87</v>
      </c>
      <c r="E20" s="23">
        <v>12746.87</v>
      </c>
      <c r="F20" s="23"/>
      <c r="G20" s="23"/>
    </row>
    <row r="21" ht="18" customHeight="1" spans="1:7">
      <c r="A21" s="34" t="s">
        <v>110</v>
      </c>
      <c r="B21" s="34" t="s">
        <v>111</v>
      </c>
      <c r="C21" s="23">
        <v>299812.44</v>
      </c>
      <c r="D21" s="23">
        <v>299812.44</v>
      </c>
      <c r="E21" s="23">
        <v>299812.44</v>
      </c>
      <c r="F21" s="23"/>
      <c r="G21" s="23"/>
    </row>
    <row r="22" ht="18" customHeight="1" spans="1:7">
      <c r="A22" s="118" t="s">
        <v>112</v>
      </c>
      <c r="B22" s="118" t="s">
        <v>113</v>
      </c>
      <c r="C22" s="23">
        <v>299812.44</v>
      </c>
      <c r="D22" s="23">
        <v>299812.44</v>
      </c>
      <c r="E22" s="23">
        <v>299812.44</v>
      </c>
      <c r="F22" s="23"/>
      <c r="G22" s="23"/>
    </row>
    <row r="23" ht="18" customHeight="1" spans="1:7">
      <c r="A23" s="160" t="s">
        <v>114</v>
      </c>
      <c r="B23" s="160" t="s">
        <v>115</v>
      </c>
      <c r="C23" s="23">
        <v>299812.44</v>
      </c>
      <c r="D23" s="23">
        <v>299812.44</v>
      </c>
      <c r="E23" s="23">
        <v>299812.44</v>
      </c>
      <c r="F23" s="23"/>
      <c r="G23" s="23"/>
    </row>
    <row r="24" ht="18" customHeight="1" spans="1:7">
      <c r="A24" s="161" t="s">
        <v>116</v>
      </c>
      <c r="B24" s="162" t="s">
        <v>116</v>
      </c>
      <c r="C24" s="23">
        <v>4087550.95</v>
      </c>
      <c r="D24" s="23">
        <v>4063905.7</v>
      </c>
      <c r="E24" s="23">
        <v>4039819.46</v>
      </c>
      <c r="F24" s="23">
        <v>24086.24</v>
      </c>
      <c r="G24" s="23">
        <v>23645.25</v>
      </c>
    </row>
  </sheetData>
  <mergeCells count="7">
    <mergeCell ref="A2:G2"/>
    <mergeCell ref="A3:E3"/>
    <mergeCell ref="A4:B4"/>
    <mergeCell ref="D4:F4"/>
    <mergeCell ref="A24:B24"/>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topLeftCell="A9" workbookViewId="0">
      <selection activeCell="E30" sqref="E30"/>
    </sheetView>
  </sheetViews>
  <sheetFormatPr defaultColWidth="9.14285714285714" defaultRowHeight="14.25" customHeight="1" outlineLevelCol="6"/>
  <cols>
    <col min="1" max="1" width="23.5714285714286" customWidth="1"/>
    <col min="2" max="7" width="22.847619047619" customWidth="1"/>
  </cols>
  <sheetData>
    <row r="1" ht="15" customHeight="1" spans="1:7">
      <c r="A1" s="140"/>
      <c r="B1" s="141"/>
      <c r="C1" s="142"/>
      <c r="D1" s="63"/>
      <c r="G1" s="88" t="s">
        <v>164</v>
      </c>
    </row>
    <row r="2" ht="39" customHeight="1" spans="1:7">
      <c r="A2" s="130" t="str">
        <f>"2025"&amp;"年“三公”经费支出预算表"</f>
        <v>2025年“三公”经费支出预算表</v>
      </c>
      <c r="B2" s="52"/>
      <c r="C2" s="52"/>
      <c r="D2" s="52"/>
      <c r="E2" s="52"/>
      <c r="F2" s="52"/>
      <c r="G2" s="52"/>
    </row>
    <row r="3" ht="18.75" customHeight="1" spans="1:7">
      <c r="A3" s="42" t="str">
        <f>"单位名称："&amp;"永德县特殊教育学校"</f>
        <v>单位名称：永德县特殊教育学校</v>
      </c>
      <c r="B3" s="141"/>
      <c r="C3" s="142"/>
      <c r="D3" s="63"/>
      <c r="E3" s="30"/>
      <c r="G3" s="88" t="s">
        <v>165</v>
      </c>
    </row>
    <row r="4" ht="18.75" customHeight="1" spans="1:7">
      <c r="A4" s="10" t="s">
        <v>166</v>
      </c>
      <c r="B4" s="10" t="s">
        <v>167</v>
      </c>
      <c r="C4" s="31" t="s">
        <v>168</v>
      </c>
      <c r="D4" s="12" t="s">
        <v>169</v>
      </c>
      <c r="E4" s="13"/>
      <c r="F4" s="14"/>
      <c r="G4" s="31" t="s">
        <v>170</v>
      </c>
    </row>
    <row r="5" ht="18.75" customHeight="1" spans="1:7">
      <c r="A5" s="17"/>
      <c r="B5" s="143"/>
      <c r="C5" s="33"/>
      <c r="D5" s="67" t="s">
        <v>58</v>
      </c>
      <c r="E5" s="67" t="s">
        <v>171</v>
      </c>
      <c r="F5" s="67" t="s">
        <v>172</v>
      </c>
      <c r="G5" s="33"/>
    </row>
    <row r="6" ht="18.75" customHeight="1" spans="1:7">
      <c r="A6" s="144" t="s">
        <v>56</v>
      </c>
      <c r="B6" s="145">
        <v>1</v>
      </c>
      <c r="C6" s="146">
        <v>2</v>
      </c>
      <c r="D6" s="147">
        <v>3</v>
      </c>
      <c r="E6" s="147">
        <v>4</v>
      </c>
      <c r="F6" s="147">
        <v>5</v>
      </c>
      <c r="G6" s="146">
        <v>6</v>
      </c>
    </row>
    <row r="7" ht="18.75" customHeight="1" spans="1:7">
      <c r="A7" s="144" t="s">
        <v>56</v>
      </c>
      <c r="B7" s="148">
        <v>4087550.95</v>
      </c>
      <c r="C7" s="148"/>
      <c r="D7" s="148"/>
      <c r="E7" s="148"/>
      <c r="F7" s="148"/>
      <c r="G7" s="148"/>
    </row>
    <row r="8" ht="18.75" customHeight="1" spans="1:7">
      <c r="A8" s="149" t="s">
        <v>173</v>
      </c>
      <c r="B8" s="148"/>
      <c r="C8" s="148"/>
      <c r="D8" s="148"/>
      <c r="E8" s="148"/>
      <c r="F8" s="148"/>
      <c r="G8" s="148"/>
    </row>
    <row r="9" ht="18.75" customHeight="1" spans="1:7">
      <c r="A9" s="149" t="s">
        <v>174</v>
      </c>
      <c r="B9" s="148"/>
      <c r="C9" s="148"/>
      <c r="D9" s="148"/>
      <c r="E9" s="148"/>
      <c r="F9" s="148"/>
      <c r="G9" s="148"/>
    </row>
    <row r="10" ht="18.75" customHeight="1" spans="1:7">
      <c r="A10" s="149" t="s">
        <v>175</v>
      </c>
      <c r="B10" s="148"/>
      <c r="C10" s="148"/>
      <c r="D10" s="148"/>
      <c r="E10" s="148"/>
      <c r="F10" s="148"/>
      <c r="G10" s="148"/>
    </row>
    <row r="11" ht="18.75" customHeight="1" spans="1:7">
      <c r="A11" s="149" t="s">
        <v>176</v>
      </c>
      <c r="B11" s="148"/>
      <c r="C11" s="148"/>
      <c r="D11" s="148"/>
      <c r="E11" s="148"/>
      <c r="F11" s="148"/>
      <c r="G11" s="148"/>
    </row>
    <row r="13" s="38" customFormat="1" customHeight="1" spans="1:6">
      <c r="A13" s="38" t="s">
        <v>177</v>
      </c>
      <c r="B13" s="150"/>
      <c r="C13" s="151"/>
      <c r="D13" s="152"/>
      <c r="E13" s="152"/>
      <c r="F13" s="152"/>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
  <sheetViews>
    <sheetView showZeros="0" topLeftCell="A39" workbookViewId="0">
      <selection activeCell="D34" sqref="D34"/>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8"/>
      <c r="D1" s="129"/>
      <c r="E1" s="129"/>
      <c r="F1" s="129"/>
      <c r="G1" s="129"/>
      <c r="H1" s="68"/>
      <c r="I1" s="68"/>
      <c r="J1" s="68"/>
      <c r="K1" s="68"/>
      <c r="L1" s="68"/>
      <c r="M1" s="68"/>
      <c r="N1" s="30"/>
      <c r="O1" s="30"/>
      <c r="P1" s="30"/>
      <c r="Q1" s="68"/>
      <c r="U1" s="128"/>
      <c r="W1" s="39" t="s">
        <v>178</v>
      </c>
    </row>
    <row r="2" ht="39.75" customHeight="1" spans="1:23">
      <c r="A2" s="130"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"单位名称："&amp;"永德县特殊教育学校"</f>
        <v>单位名称：永德县特殊教育学校</v>
      </c>
      <c r="B3" s="131"/>
      <c r="C3" s="131"/>
      <c r="D3" s="131"/>
      <c r="E3" s="131"/>
      <c r="F3" s="131"/>
      <c r="G3" s="131"/>
      <c r="H3" s="72"/>
      <c r="I3" s="72"/>
      <c r="J3" s="72"/>
      <c r="K3" s="72"/>
      <c r="L3" s="72"/>
      <c r="M3" s="72"/>
      <c r="N3" s="94"/>
      <c r="O3" s="94"/>
      <c r="P3" s="94"/>
      <c r="Q3" s="72"/>
      <c r="U3" s="128"/>
      <c r="W3" s="39" t="s">
        <v>165</v>
      </c>
    </row>
    <row r="4" ht="18" customHeight="1" spans="1:23">
      <c r="A4" s="10" t="s">
        <v>179</v>
      </c>
      <c r="B4" s="10" t="s">
        <v>180</v>
      </c>
      <c r="C4" s="10" t="s">
        <v>181</v>
      </c>
      <c r="D4" s="10" t="s">
        <v>182</v>
      </c>
      <c r="E4" s="10" t="s">
        <v>183</v>
      </c>
      <c r="F4" s="10" t="s">
        <v>184</v>
      </c>
      <c r="G4" s="10" t="s">
        <v>185</v>
      </c>
      <c r="H4" s="132" t="s">
        <v>186</v>
      </c>
      <c r="I4" s="65" t="s">
        <v>186</v>
      </c>
      <c r="J4" s="65"/>
      <c r="K4" s="65"/>
      <c r="L4" s="65"/>
      <c r="M4" s="65"/>
      <c r="N4" s="13"/>
      <c r="O4" s="13"/>
      <c r="P4" s="13"/>
      <c r="Q4" s="75" t="s">
        <v>62</v>
      </c>
      <c r="R4" s="65" t="s">
        <v>78</v>
      </c>
      <c r="S4" s="65"/>
      <c r="T4" s="65"/>
      <c r="U4" s="65"/>
      <c r="V4" s="65"/>
      <c r="W4" s="137"/>
    </row>
    <row r="5" ht="18" customHeight="1" spans="1:23">
      <c r="A5" s="15"/>
      <c r="B5" s="127"/>
      <c r="C5" s="15"/>
      <c r="D5" s="15"/>
      <c r="E5" s="15"/>
      <c r="F5" s="15"/>
      <c r="G5" s="15"/>
      <c r="H5" s="106" t="s">
        <v>187</v>
      </c>
      <c r="I5" s="132" t="s">
        <v>59</v>
      </c>
      <c r="J5" s="65"/>
      <c r="K5" s="65"/>
      <c r="L5" s="65"/>
      <c r="M5" s="137"/>
      <c r="N5" s="12" t="s">
        <v>188</v>
      </c>
      <c r="O5" s="13"/>
      <c r="P5" s="14"/>
      <c r="Q5" s="10" t="s">
        <v>62</v>
      </c>
      <c r="R5" s="132" t="s">
        <v>78</v>
      </c>
      <c r="S5" s="75" t="s">
        <v>65</v>
      </c>
      <c r="T5" s="65" t="s">
        <v>78</v>
      </c>
      <c r="U5" s="75" t="s">
        <v>67</v>
      </c>
      <c r="V5" s="75" t="s">
        <v>68</v>
      </c>
      <c r="W5" s="139" t="s">
        <v>69</v>
      </c>
    </row>
    <row r="6" ht="18.75" customHeight="1" spans="1:23">
      <c r="A6" s="32"/>
      <c r="B6" s="32"/>
      <c r="C6" s="32"/>
      <c r="D6" s="32"/>
      <c r="E6" s="32"/>
      <c r="F6" s="32"/>
      <c r="G6" s="32"/>
      <c r="H6" s="32"/>
      <c r="I6" s="138" t="s">
        <v>189</v>
      </c>
      <c r="J6" s="10" t="s">
        <v>190</v>
      </c>
      <c r="K6" s="10" t="s">
        <v>191</v>
      </c>
      <c r="L6" s="10" t="s">
        <v>192</v>
      </c>
      <c r="M6" s="10" t="s">
        <v>193</v>
      </c>
      <c r="N6" s="10" t="s">
        <v>59</v>
      </c>
      <c r="O6" s="10" t="s">
        <v>60</v>
      </c>
      <c r="P6" s="10" t="s">
        <v>61</v>
      </c>
      <c r="Q6" s="32"/>
      <c r="R6" s="10" t="s">
        <v>58</v>
      </c>
      <c r="S6" s="10" t="s">
        <v>65</v>
      </c>
      <c r="T6" s="10" t="s">
        <v>194</v>
      </c>
      <c r="U6" s="10" t="s">
        <v>67</v>
      </c>
      <c r="V6" s="10" t="s">
        <v>68</v>
      </c>
      <c r="W6" s="10" t="s">
        <v>69</v>
      </c>
    </row>
    <row r="7" ht="37.5" customHeight="1" spans="1:23">
      <c r="A7" s="109"/>
      <c r="B7" s="109"/>
      <c r="C7" s="109"/>
      <c r="D7" s="109"/>
      <c r="E7" s="109"/>
      <c r="F7" s="109"/>
      <c r="G7" s="109"/>
      <c r="H7" s="109"/>
      <c r="I7" s="93"/>
      <c r="J7" s="17" t="s">
        <v>195</v>
      </c>
      <c r="K7" s="17" t="s">
        <v>191</v>
      </c>
      <c r="L7" s="17" t="s">
        <v>192</v>
      </c>
      <c r="M7" s="17" t="s">
        <v>193</v>
      </c>
      <c r="N7" s="17" t="s">
        <v>191</v>
      </c>
      <c r="O7" s="17" t="s">
        <v>192</v>
      </c>
      <c r="P7" s="17" t="s">
        <v>193</v>
      </c>
      <c r="Q7" s="17" t="s">
        <v>62</v>
      </c>
      <c r="R7" s="17" t="s">
        <v>58</v>
      </c>
      <c r="S7" s="17" t="s">
        <v>65</v>
      </c>
      <c r="T7" s="17" t="s">
        <v>194</v>
      </c>
      <c r="U7" s="17" t="s">
        <v>67</v>
      </c>
      <c r="V7" s="17" t="s">
        <v>68</v>
      </c>
      <c r="W7" s="17" t="s">
        <v>69</v>
      </c>
    </row>
    <row r="8" ht="19.5" customHeight="1" spans="1:23">
      <c r="A8" s="133">
        <v>1</v>
      </c>
      <c r="B8" s="133">
        <v>2</v>
      </c>
      <c r="C8" s="133">
        <v>3</v>
      </c>
      <c r="D8" s="133">
        <v>4</v>
      </c>
      <c r="E8" s="133">
        <v>5</v>
      </c>
      <c r="F8" s="133">
        <v>6</v>
      </c>
      <c r="G8" s="133">
        <v>7</v>
      </c>
      <c r="H8" s="133">
        <v>8</v>
      </c>
      <c r="I8" s="133">
        <v>9</v>
      </c>
      <c r="J8" s="133">
        <v>10</v>
      </c>
      <c r="K8" s="133">
        <v>11</v>
      </c>
      <c r="L8" s="133">
        <v>12</v>
      </c>
      <c r="M8" s="133">
        <v>13</v>
      </c>
      <c r="N8" s="133">
        <v>14</v>
      </c>
      <c r="O8" s="133">
        <v>15</v>
      </c>
      <c r="P8" s="133">
        <v>16</v>
      </c>
      <c r="Q8" s="133">
        <v>17</v>
      </c>
      <c r="R8" s="133">
        <v>18</v>
      </c>
      <c r="S8" s="133">
        <v>19</v>
      </c>
      <c r="T8" s="133">
        <v>20</v>
      </c>
      <c r="U8" s="133">
        <v>21</v>
      </c>
      <c r="V8" s="133">
        <v>22</v>
      </c>
      <c r="W8" s="133">
        <v>23</v>
      </c>
    </row>
    <row r="9" ht="21" customHeight="1" spans="1:23">
      <c r="A9" s="134" t="s">
        <v>71</v>
      </c>
      <c r="B9" s="134"/>
      <c r="C9" s="134"/>
      <c r="D9" s="134"/>
      <c r="E9" s="134"/>
      <c r="F9" s="134"/>
      <c r="G9" s="134"/>
      <c r="H9" s="23">
        <v>4063905.7</v>
      </c>
      <c r="I9" s="23">
        <v>4063905.7</v>
      </c>
      <c r="J9" s="23"/>
      <c r="K9" s="23"/>
      <c r="L9" s="23">
        <v>4063905.7</v>
      </c>
      <c r="M9" s="23"/>
      <c r="N9" s="23"/>
      <c r="O9" s="23"/>
      <c r="P9" s="23"/>
      <c r="Q9" s="23"/>
      <c r="R9" s="23"/>
      <c r="S9" s="23"/>
      <c r="T9" s="23"/>
      <c r="U9" s="23"/>
      <c r="V9" s="23"/>
      <c r="W9" s="23"/>
    </row>
    <row r="10" ht="21" customHeight="1" spans="1:23">
      <c r="A10" s="134"/>
      <c r="B10" s="21" t="s">
        <v>196</v>
      </c>
      <c r="C10" s="21" t="s">
        <v>197</v>
      </c>
      <c r="D10" s="21" t="s">
        <v>93</v>
      </c>
      <c r="E10" s="21" t="s">
        <v>94</v>
      </c>
      <c r="F10" s="21" t="s">
        <v>198</v>
      </c>
      <c r="G10" s="21" t="s">
        <v>199</v>
      </c>
      <c r="H10" s="23">
        <v>1179312</v>
      </c>
      <c r="I10" s="23">
        <v>1179312</v>
      </c>
      <c r="J10" s="23"/>
      <c r="K10" s="23"/>
      <c r="L10" s="23">
        <v>1179312</v>
      </c>
      <c r="M10" s="23"/>
      <c r="N10" s="23"/>
      <c r="O10" s="23"/>
      <c r="P10" s="23"/>
      <c r="Q10" s="23"/>
      <c r="R10" s="23"/>
      <c r="S10" s="23"/>
      <c r="T10" s="23"/>
      <c r="U10" s="23"/>
      <c r="V10" s="23"/>
      <c r="W10" s="23"/>
    </row>
    <row r="11" ht="21" customHeight="1" spans="1:23">
      <c r="A11" s="24"/>
      <c r="B11" s="21" t="s">
        <v>196</v>
      </c>
      <c r="C11" s="21" t="s">
        <v>197</v>
      </c>
      <c r="D11" s="21" t="s">
        <v>93</v>
      </c>
      <c r="E11" s="21" t="s">
        <v>94</v>
      </c>
      <c r="F11" s="21" t="s">
        <v>200</v>
      </c>
      <c r="G11" s="21" t="s">
        <v>201</v>
      </c>
      <c r="H11" s="23">
        <v>306024</v>
      </c>
      <c r="I11" s="23">
        <v>306024</v>
      </c>
      <c r="J11" s="23"/>
      <c r="K11" s="23"/>
      <c r="L11" s="23">
        <v>306024</v>
      </c>
      <c r="M11" s="23"/>
      <c r="N11" s="23"/>
      <c r="O11" s="23"/>
      <c r="P11" s="23"/>
      <c r="Q11" s="23"/>
      <c r="R11" s="23"/>
      <c r="S11" s="23"/>
      <c r="T11" s="23"/>
      <c r="U11" s="23"/>
      <c r="V11" s="23"/>
      <c r="W11" s="23"/>
    </row>
    <row r="12" ht="21" customHeight="1" spans="1:23">
      <c r="A12" s="24"/>
      <c r="B12" s="21" t="s">
        <v>196</v>
      </c>
      <c r="C12" s="21" t="s">
        <v>197</v>
      </c>
      <c r="D12" s="21" t="s">
        <v>202</v>
      </c>
      <c r="E12" s="21" t="s">
        <v>203</v>
      </c>
      <c r="F12" s="21" t="s">
        <v>200</v>
      </c>
      <c r="G12" s="21" t="s">
        <v>201</v>
      </c>
      <c r="H12" s="23"/>
      <c r="I12" s="23"/>
      <c r="J12" s="23"/>
      <c r="K12" s="23"/>
      <c r="L12" s="23"/>
      <c r="M12" s="23"/>
      <c r="N12" s="23"/>
      <c r="O12" s="23"/>
      <c r="P12" s="23"/>
      <c r="Q12" s="23"/>
      <c r="R12" s="23"/>
      <c r="S12" s="23"/>
      <c r="T12" s="23"/>
      <c r="U12" s="23"/>
      <c r="V12" s="23"/>
      <c r="W12" s="23"/>
    </row>
    <row r="13" ht="21" customHeight="1" spans="1:23">
      <c r="A13" s="24"/>
      <c r="B13" s="21" t="s">
        <v>204</v>
      </c>
      <c r="C13" s="21" t="s">
        <v>205</v>
      </c>
      <c r="D13" s="21" t="s">
        <v>93</v>
      </c>
      <c r="E13" s="21" t="s">
        <v>94</v>
      </c>
      <c r="F13" s="21" t="s">
        <v>206</v>
      </c>
      <c r="G13" s="21" t="s">
        <v>207</v>
      </c>
      <c r="H13" s="23">
        <v>432000</v>
      </c>
      <c r="I13" s="23">
        <v>432000</v>
      </c>
      <c r="J13" s="23"/>
      <c r="K13" s="23"/>
      <c r="L13" s="23">
        <v>432000</v>
      </c>
      <c r="M13" s="23"/>
      <c r="N13" s="23"/>
      <c r="O13" s="23"/>
      <c r="P13" s="23"/>
      <c r="Q13" s="23"/>
      <c r="R13" s="23"/>
      <c r="S13" s="23"/>
      <c r="T13" s="23"/>
      <c r="U13" s="23"/>
      <c r="V13" s="23"/>
      <c r="W13" s="23"/>
    </row>
    <row r="14" ht="21" customHeight="1" spans="1:23">
      <c r="A14" s="24"/>
      <c r="B14" s="21" t="s">
        <v>196</v>
      </c>
      <c r="C14" s="21" t="s">
        <v>197</v>
      </c>
      <c r="D14" s="21" t="s">
        <v>93</v>
      </c>
      <c r="E14" s="21" t="s">
        <v>94</v>
      </c>
      <c r="F14" s="21" t="s">
        <v>206</v>
      </c>
      <c r="G14" s="21" t="s">
        <v>207</v>
      </c>
      <c r="H14" s="23">
        <v>755340.96</v>
      </c>
      <c r="I14" s="23">
        <v>755340.96</v>
      </c>
      <c r="J14" s="23"/>
      <c r="K14" s="23"/>
      <c r="L14" s="23">
        <v>755340.96</v>
      </c>
      <c r="M14" s="23"/>
      <c r="N14" s="23"/>
      <c r="O14" s="23"/>
      <c r="P14" s="23"/>
      <c r="Q14" s="23"/>
      <c r="R14" s="23"/>
      <c r="S14" s="23"/>
      <c r="T14" s="23"/>
      <c r="U14" s="23"/>
      <c r="V14" s="23"/>
      <c r="W14" s="23"/>
    </row>
    <row r="15" ht="21" customHeight="1" spans="1:23">
      <c r="A15" s="24"/>
      <c r="B15" s="21" t="s">
        <v>196</v>
      </c>
      <c r="C15" s="21" t="s">
        <v>197</v>
      </c>
      <c r="D15" s="21" t="s">
        <v>93</v>
      </c>
      <c r="E15" s="21" t="s">
        <v>94</v>
      </c>
      <c r="F15" s="21" t="s">
        <v>206</v>
      </c>
      <c r="G15" s="21" t="s">
        <v>207</v>
      </c>
      <c r="H15" s="23">
        <v>257760</v>
      </c>
      <c r="I15" s="23">
        <v>257760</v>
      </c>
      <c r="J15" s="23"/>
      <c r="K15" s="23"/>
      <c r="L15" s="23">
        <v>257760</v>
      </c>
      <c r="M15" s="23"/>
      <c r="N15" s="23"/>
      <c r="O15" s="23"/>
      <c r="P15" s="23"/>
      <c r="Q15" s="23"/>
      <c r="R15" s="23"/>
      <c r="S15" s="23"/>
      <c r="T15" s="23"/>
      <c r="U15" s="23"/>
      <c r="V15" s="23"/>
      <c r="W15" s="23"/>
    </row>
    <row r="16" ht="21" customHeight="1" spans="1:23">
      <c r="A16" s="24"/>
      <c r="B16" s="21">
        <v>248500</v>
      </c>
      <c r="C16" s="21" t="s">
        <v>208</v>
      </c>
      <c r="D16" s="21" t="s">
        <v>101</v>
      </c>
      <c r="E16" s="21" t="s">
        <v>209</v>
      </c>
      <c r="F16" s="21" t="s">
        <v>210</v>
      </c>
      <c r="G16" s="21" t="s">
        <v>211</v>
      </c>
      <c r="H16" s="23">
        <v>399749.91</v>
      </c>
      <c r="I16" s="23">
        <v>399749.91</v>
      </c>
      <c r="J16" s="23"/>
      <c r="K16" s="23"/>
      <c r="L16" s="23">
        <v>399749.91</v>
      </c>
      <c r="M16" s="23"/>
      <c r="N16" s="23"/>
      <c r="O16" s="23"/>
      <c r="P16" s="23"/>
      <c r="Q16" s="23"/>
      <c r="R16" s="23"/>
      <c r="S16" s="23"/>
      <c r="T16" s="23"/>
      <c r="U16" s="23"/>
      <c r="V16" s="23"/>
      <c r="W16" s="23"/>
    </row>
    <row r="17" ht="21" customHeight="1" spans="1:23">
      <c r="A17" s="24"/>
      <c r="B17" s="21" t="s">
        <v>212</v>
      </c>
      <c r="C17" s="21" t="s">
        <v>208</v>
      </c>
      <c r="D17" s="21" t="s">
        <v>213</v>
      </c>
      <c r="E17" s="21" t="s">
        <v>214</v>
      </c>
      <c r="F17" s="21" t="s">
        <v>215</v>
      </c>
      <c r="G17" s="21" t="s">
        <v>216</v>
      </c>
      <c r="H17" s="23"/>
      <c r="I17" s="23"/>
      <c r="J17" s="23"/>
      <c r="K17" s="23"/>
      <c r="L17" s="23"/>
      <c r="M17" s="23"/>
      <c r="N17" s="23"/>
      <c r="O17" s="23"/>
      <c r="P17" s="23"/>
      <c r="Q17" s="23"/>
      <c r="R17" s="23"/>
      <c r="S17" s="23"/>
      <c r="T17" s="23"/>
      <c r="U17" s="23"/>
      <c r="V17" s="23"/>
      <c r="W17" s="23"/>
    </row>
    <row r="18" ht="21" customHeight="1" spans="1:23">
      <c r="A18" s="24"/>
      <c r="B18" s="21" t="s">
        <v>212</v>
      </c>
      <c r="C18" s="21" t="s">
        <v>208</v>
      </c>
      <c r="D18" s="21" t="s">
        <v>217</v>
      </c>
      <c r="E18" s="21" t="s">
        <v>218</v>
      </c>
      <c r="F18" s="21" t="s">
        <v>219</v>
      </c>
      <c r="G18" s="21" t="s">
        <v>220</v>
      </c>
      <c r="H18" s="23"/>
      <c r="I18" s="23"/>
      <c r="J18" s="23"/>
      <c r="K18" s="23"/>
      <c r="L18" s="23"/>
      <c r="M18" s="23"/>
      <c r="N18" s="23"/>
      <c r="O18" s="23"/>
      <c r="P18" s="23"/>
      <c r="Q18" s="23"/>
      <c r="R18" s="23"/>
      <c r="S18" s="23"/>
      <c r="T18" s="23"/>
      <c r="U18" s="23"/>
      <c r="V18" s="23"/>
      <c r="W18" s="23"/>
    </row>
    <row r="19" ht="21" customHeight="1" spans="1:23">
      <c r="A19" s="24"/>
      <c r="B19" s="21" t="s">
        <v>212</v>
      </c>
      <c r="C19" s="21" t="s">
        <v>208</v>
      </c>
      <c r="D19" s="21" t="s">
        <v>106</v>
      </c>
      <c r="E19" s="21" t="s">
        <v>107</v>
      </c>
      <c r="F19" s="21" t="s">
        <v>219</v>
      </c>
      <c r="G19" s="21" t="s">
        <v>220</v>
      </c>
      <c r="H19" s="23">
        <v>177389.02</v>
      </c>
      <c r="I19" s="23">
        <v>177389.02</v>
      </c>
      <c r="J19" s="23"/>
      <c r="K19" s="23"/>
      <c r="L19" s="23">
        <v>177389.02</v>
      </c>
      <c r="M19" s="23"/>
      <c r="N19" s="23"/>
      <c r="O19" s="23"/>
      <c r="P19" s="23"/>
      <c r="Q19" s="23"/>
      <c r="R19" s="23"/>
      <c r="S19" s="23"/>
      <c r="T19" s="23"/>
      <c r="U19" s="23"/>
      <c r="V19" s="23"/>
      <c r="W19" s="23"/>
    </row>
    <row r="20" ht="21" customHeight="1" spans="1:23">
      <c r="A20" s="24"/>
      <c r="B20" s="21" t="s">
        <v>212</v>
      </c>
      <c r="C20" s="21" t="s">
        <v>208</v>
      </c>
      <c r="D20" s="21" t="s">
        <v>93</v>
      </c>
      <c r="E20" s="21" t="s">
        <v>94</v>
      </c>
      <c r="F20" s="21" t="s">
        <v>221</v>
      </c>
      <c r="G20" s="21" t="s">
        <v>222</v>
      </c>
      <c r="H20" s="23">
        <v>17489.06</v>
      </c>
      <c r="I20" s="23">
        <v>17489.06</v>
      </c>
      <c r="J20" s="23"/>
      <c r="K20" s="23"/>
      <c r="L20" s="23">
        <v>17489.06</v>
      </c>
      <c r="M20" s="23"/>
      <c r="N20" s="23"/>
      <c r="O20" s="23"/>
      <c r="P20" s="23"/>
      <c r="Q20" s="23"/>
      <c r="R20" s="23"/>
      <c r="S20" s="23"/>
      <c r="T20" s="23"/>
      <c r="U20" s="23"/>
      <c r="V20" s="23"/>
      <c r="W20" s="23"/>
    </row>
    <row r="21" ht="21" customHeight="1" spans="1:23">
      <c r="A21" s="24"/>
      <c r="B21" s="21" t="s">
        <v>212</v>
      </c>
      <c r="C21" s="21" t="s">
        <v>208</v>
      </c>
      <c r="D21" s="21" t="s">
        <v>108</v>
      </c>
      <c r="E21" s="21" t="s">
        <v>109</v>
      </c>
      <c r="F21" s="21" t="s">
        <v>221</v>
      </c>
      <c r="G21" s="21" t="s">
        <v>222</v>
      </c>
      <c r="H21" s="23">
        <v>4996.87</v>
      </c>
      <c r="I21" s="23">
        <v>4996.87</v>
      </c>
      <c r="J21" s="23"/>
      <c r="K21" s="23"/>
      <c r="L21" s="23">
        <v>4996.87</v>
      </c>
      <c r="M21" s="23"/>
      <c r="N21" s="23"/>
      <c r="O21" s="23"/>
      <c r="P21" s="23"/>
      <c r="Q21" s="23"/>
      <c r="R21" s="23"/>
      <c r="S21" s="23"/>
      <c r="T21" s="23"/>
      <c r="U21" s="23"/>
      <c r="V21" s="23"/>
      <c r="W21" s="23"/>
    </row>
    <row r="22" ht="21" customHeight="1" spans="1:23">
      <c r="A22" s="24"/>
      <c r="B22" s="21" t="s">
        <v>212</v>
      </c>
      <c r="C22" s="21" t="s">
        <v>208</v>
      </c>
      <c r="D22" s="21" t="s">
        <v>108</v>
      </c>
      <c r="E22" s="21" t="s">
        <v>109</v>
      </c>
      <c r="F22" s="21" t="s">
        <v>221</v>
      </c>
      <c r="G22" s="21" t="s">
        <v>222</v>
      </c>
      <c r="H22" s="23">
        <v>7750</v>
      </c>
      <c r="I22" s="23">
        <v>7750</v>
      </c>
      <c r="J22" s="23"/>
      <c r="K22" s="23"/>
      <c r="L22" s="23">
        <v>7750</v>
      </c>
      <c r="M22" s="23"/>
      <c r="N22" s="23"/>
      <c r="O22" s="23"/>
      <c r="P22" s="23"/>
      <c r="Q22" s="23"/>
      <c r="R22" s="23"/>
      <c r="S22" s="23"/>
      <c r="T22" s="23"/>
      <c r="U22" s="23"/>
      <c r="V22" s="23"/>
      <c r="W22" s="23"/>
    </row>
    <row r="23" ht="21" customHeight="1" spans="1:23">
      <c r="A23" s="24"/>
      <c r="B23" s="21" t="s">
        <v>223</v>
      </c>
      <c r="C23" s="21" t="s">
        <v>115</v>
      </c>
      <c r="D23" s="21" t="s">
        <v>114</v>
      </c>
      <c r="E23" s="21" t="s">
        <v>115</v>
      </c>
      <c r="F23" s="21" t="s">
        <v>224</v>
      </c>
      <c r="G23" s="21" t="s">
        <v>115</v>
      </c>
      <c r="H23" s="23">
        <v>299812.44</v>
      </c>
      <c r="I23" s="23">
        <v>299812.44</v>
      </c>
      <c r="J23" s="23"/>
      <c r="K23" s="23"/>
      <c r="L23" s="23">
        <v>299812.44</v>
      </c>
      <c r="M23" s="23"/>
      <c r="N23" s="23"/>
      <c r="O23" s="23"/>
      <c r="P23" s="23"/>
      <c r="Q23" s="23"/>
      <c r="R23" s="23"/>
      <c r="S23" s="23"/>
      <c r="T23" s="23"/>
      <c r="U23" s="23"/>
      <c r="V23" s="23"/>
      <c r="W23" s="23"/>
    </row>
    <row r="24" ht="21" customHeight="1" spans="1:23">
      <c r="A24" s="24"/>
      <c r="B24" s="21" t="s">
        <v>225</v>
      </c>
      <c r="C24" s="21" t="s">
        <v>226</v>
      </c>
      <c r="D24" s="21" t="s">
        <v>93</v>
      </c>
      <c r="E24" s="21" t="s">
        <v>94</v>
      </c>
      <c r="F24" s="21" t="s">
        <v>227</v>
      </c>
      <c r="G24" s="21" t="s">
        <v>228</v>
      </c>
      <c r="H24" s="23">
        <v>108000</v>
      </c>
      <c r="I24" s="23">
        <v>108000</v>
      </c>
      <c r="J24" s="23"/>
      <c r="K24" s="23"/>
      <c r="L24" s="23">
        <v>108000</v>
      </c>
      <c r="M24" s="23"/>
      <c r="N24" s="23"/>
      <c r="O24" s="23"/>
      <c r="P24" s="23"/>
      <c r="Q24" s="23"/>
      <c r="R24" s="23"/>
      <c r="S24" s="23"/>
      <c r="T24" s="23"/>
      <c r="U24" s="23"/>
      <c r="V24" s="23"/>
      <c r="W24" s="23"/>
    </row>
    <row r="25" ht="21" customHeight="1" spans="1:23">
      <c r="A25" s="24"/>
      <c r="B25" s="21" t="s">
        <v>225</v>
      </c>
      <c r="C25" s="21" t="s">
        <v>226</v>
      </c>
      <c r="D25" s="21" t="s">
        <v>93</v>
      </c>
      <c r="E25" s="21" t="s">
        <v>94</v>
      </c>
      <c r="F25" s="21" t="s">
        <v>227</v>
      </c>
      <c r="G25" s="21" t="s">
        <v>228</v>
      </c>
      <c r="H25" s="23">
        <v>70272</v>
      </c>
      <c r="I25" s="23">
        <v>70272</v>
      </c>
      <c r="J25" s="23"/>
      <c r="K25" s="23"/>
      <c r="L25" s="23">
        <v>70272</v>
      </c>
      <c r="M25" s="23"/>
      <c r="N25" s="23"/>
      <c r="O25" s="23"/>
      <c r="P25" s="23"/>
      <c r="Q25" s="23"/>
      <c r="R25" s="23"/>
      <c r="S25" s="23"/>
      <c r="T25" s="23"/>
      <c r="U25" s="23"/>
      <c r="V25" s="23"/>
      <c r="W25" s="23"/>
    </row>
    <row r="26" ht="21" customHeight="1" spans="1:23">
      <c r="A26" s="24"/>
      <c r="B26" s="21" t="s">
        <v>229</v>
      </c>
      <c r="C26" s="21" t="s">
        <v>230</v>
      </c>
      <c r="D26" s="21" t="s">
        <v>93</v>
      </c>
      <c r="E26" s="21" t="s">
        <v>94</v>
      </c>
      <c r="F26" s="21" t="s">
        <v>231</v>
      </c>
      <c r="G26" s="21" t="s">
        <v>230</v>
      </c>
      <c r="H26" s="23">
        <v>23586.24</v>
      </c>
      <c r="I26" s="23">
        <v>23586.24</v>
      </c>
      <c r="J26" s="23"/>
      <c r="K26" s="23"/>
      <c r="L26" s="23">
        <v>23586.24</v>
      </c>
      <c r="M26" s="23"/>
      <c r="N26" s="23"/>
      <c r="O26" s="23"/>
      <c r="P26" s="23"/>
      <c r="Q26" s="23"/>
      <c r="R26" s="23"/>
      <c r="S26" s="23"/>
      <c r="T26" s="23"/>
      <c r="U26" s="23"/>
      <c r="V26" s="23"/>
      <c r="W26" s="23"/>
    </row>
    <row r="27" ht="21" customHeight="1" spans="1:23">
      <c r="A27" s="24"/>
      <c r="B27" s="21" t="s">
        <v>232</v>
      </c>
      <c r="C27" s="21" t="s">
        <v>233</v>
      </c>
      <c r="D27" s="21" t="s">
        <v>99</v>
      </c>
      <c r="E27" s="21" t="s">
        <v>100</v>
      </c>
      <c r="F27" s="21" t="s">
        <v>234</v>
      </c>
      <c r="G27" s="21" t="s">
        <v>235</v>
      </c>
      <c r="H27" s="23">
        <v>500</v>
      </c>
      <c r="I27" s="23">
        <v>500</v>
      </c>
      <c r="J27" s="23"/>
      <c r="K27" s="23"/>
      <c r="L27" s="23">
        <v>500</v>
      </c>
      <c r="M27" s="23"/>
      <c r="N27" s="23"/>
      <c r="O27" s="23"/>
      <c r="P27" s="23"/>
      <c r="Q27" s="23"/>
      <c r="R27" s="23"/>
      <c r="S27" s="23"/>
      <c r="T27" s="23"/>
      <c r="U27" s="23"/>
      <c r="V27" s="23"/>
      <c r="W27" s="23"/>
    </row>
    <row r="28" ht="21" customHeight="1" spans="1:23">
      <c r="A28" s="24"/>
      <c r="B28" s="21" t="s">
        <v>236</v>
      </c>
      <c r="C28" s="21" t="s">
        <v>237</v>
      </c>
      <c r="D28" s="21" t="s">
        <v>99</v>
      </c>
      <c r="E28" s="21" t="s">
        <v>100</v>
      </c>
      <c r="F28" s="21" t="s">
        <v>238</v>
      </c>
      <c r="G28" s="21" t="s">
        <v>237</v>
      </c>
      <c r="H28" s="23">
        <v>23923.2</v>
      </c>
      <c r="I28" s="23">
        <v>23923.2</v>
      </c>
      <c r="J28" s="23"/>
      <c r="K28" s="23"/>
      <c r="L28" s="23">
        <v>23923.2</v>
      </c>
      <c r="M28" s="23"/>
      <c r="N28" s="23"/>
      <c r="O28" s="23"/>
      <c r="P28" s="23"/>
      <c r="Q28" s="23"/>
      <c r="R28" s="23"/>
      <c r="S28" s="23"/>
      <c r="T28" s="23"/>
      <c r="U28" s="23"/>
      <c r="V28" s="23"/>
      <c r="W28" s="23"/>
    </row>
    <row r="29" ht="21" customHeight="1" spans="1:23">
      <c r="A29" s="35" t="s">
        <v>116</v>
      </c>
      <c r="B29" s="135"/>
      <c r="C29" s="135"/>
      <c r="D29" s="135"/>
      <c r="E29" s="135"/>
      <c r="F29" s="135"/>
      <c r="G29" s="136"/>
      <c r="H29" s="23">
        <v>4063905.7</v>
      </c>
      <c r="I29" s="23">
        <v>4063905.7</v>
      </c>
      <c r="J29" s="23"/>
      <c r="K29" s="23"/>
      <c r="L29" s="23">
        <v>4063905.7</v>
      </c>
      <c r="M29" s="23"/>
      <c r="N29" s="23"/>
      <c r="O29" s="23"/>
      <c r="P29" s="23"/>
      <c r="Q29" s="23"/>
      <c r="R29" s="23"/>
      <c r="S29" s="23"/>
      <c r="T29" s="23"/>
      <c r="U29" s="23"/>
      <c r="V29" s="23"/>
      <c r="W29" s="23"/>
    </row>
  </sheetData>
  <mergeCells count="30">
    <mergeCell ref="A2:W2"/>
    <mergeCell ref="A3:G3"/>
    <mergeCell ref="H4:W4"/>
    <mergeCell ref="I5:M5"/>
    <mergeCell ref="N5:P5"/>
    <mergeCell ref="R5:W5"/>
    <mergeCell ref="A29:G2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
  <sheetViews>
    <sheetView showZeros="0" topLeftCell="A41" workbookViewId="0">
      <selection activeCell="B70" sqref="B70"/>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239</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"单位名称："&amp;"永德县特殊教育学校"</f>
        <v>单位名称：永德县特殊教育学校</v>
      </c>
      <c r="B3" s="8"/>
      <c r="C3" s="8"/>
      <c r="D3" s="8"/>
      <c r="E3" s="8"/>
      <c r="F3" s="8"/>
      <c r="G3" s="8"/>
      <c r="H3" s="8"/>
      <c r="I3" s="9"/>
      <c r="J3" s="9"/>
      <c r="K3" s="9"/>
      <c r="L3" s="9"/>
      <c r="M3" s="9"/>
      <c r="N3" s="9"/>
      <c r="O3" s="9"/>
      <c r="P3" s="9"/>
      <c r="Q3" s="9"/>
      <c r="R3" s="1"/>
      <c r="S3" s="1"/>
      <c r="T3" s="1"/>
      <c r="U3" s="3"/>
      <c r="V3" s="1"/>
      <c r="W3" s="40" t="s">
        <v>165</v>
      </c>
    </row>
    <row r="4" ht="18.75" customHeight="1" spans="1:23">
      <c r="A4" s="10" t="s">
        <v>240</v>
      </c>
      <c r="B4" s="11" t="s">
        <v>180</v>
      </c>
      <c r="C4" s="10" t="s">
        <v>181</v>
      </c>
      <c r="D4" s="10" t="s">
        <v>241</v>
      </c>
      <c r="E4" s="11" t="s">
        <v>182</v>
      </c>
      <c r="F4" s="11" t="s">
        <v>183</v>
      </c>
      <c r="G4" s="11" t="s">
        <v>242</v>
      </c>
      <c r="H4" s="11" t="s">
        <v>243</v>
      </c>
      <c r="I4" s="31" t="s">
        <v>56</v>
      </c>
      <c r="J4" s="12" t="s">
        <v>244</v>
      </c>
      <c r="K4" s="13"/>
      <c r="L4" s="13"/>
      <c r="M4" s="14"/>
      <c r="N4" s="12" t="s">
        <v>188</v>
      </c>
      <c r="O4" s="13"/>
      <c r="P4" s="14"/>
      <c r="Q4" s="11" t="s">
        <v>62</v>
      </c>
      <c r="R4" s="12" t="s">
        <v>78</v>
      </c>
      <c r="S4" s="13"/>
      <c r="T4" s="13"/>
      <c r="U4" s="13"/>
      <c r="V4" s="13"/>
      <c r="W4" s="14"/>
    </row>
    <row r="5" ht="18.75" customHeight="1" spans="1:23">
      <c r="A5" s="15"/>
      <c r="B5" s="32"/>
      <c r="C5" s="15"/>
      <c r="D5" s="15"/>
      <c r="E5" s="16"/>
      <c r="F5" s="16"/>
      <c r="G5" s="16"/>
      <c r="H5" s="16"/>
      <c r="I5" s="32"/>
      <c r="J5" s="124" t="s">
        <v>59</v>
      </c>
      <c r="K5" s="125"/>
      <c r="L5" s="11" t="s">
        <v>60</v>
      </c>
      <c r="M5" s="11" t="s">
        <v>61</v>
      </c>
      <c r="N5" s="11" t="s">
        <v>59</v>
      </c>
      <c r="O5" s="11" t="s">
        <v>60</v>
      </c>
      <c r="P5" s="11" t="s">
        <v>61</v>
      </c>
      <c r="Q5" s="16"/>
      <c r="R5" s="11" t="s">
        <v>58</v>
      </c>
      <c r="S5" s="10" t="s">
        <v>65</v>
      </c>
      <c r="T5" s="10" t="s">
        <v>194</v>
      </c>
      <c r="U5" s="10" t="s">
        <v>67</v>
      </c>
      <c r="V5" s="10" t="s">
        <v>68</v>
      </c>
      <c r="W5" s="10" t="s">
        <v>69</v>
      </c>
    </row>
    <row r="6" ht="18.75" customHeight="1" spans="1:23">
      <c r="A6" s="32"/>
      <c r="B6" s="32"/>
      <c r="C6" s="32"/>
      <c r="D6" s="32"/>
      <c r="E6" s="32"/>
      <c r="F6" s="32"/>
      <c r="G6" s="32"/>
      <c r="H6" s="32"/>
      <c r="I6" s="32"/>
      <c r="J6" s="126" t="s">
        <v>58</v>
      </c>
      <c r="K6" s="95"/>
      <c r="L6" s="32"/>
      <c r="M6" s="32"/>
      <c r="N6" s="32"/>
      <c r="O6" s="32"/>
      <c r="P6" s="32"/>
      <c r="Q6" s="32"/>
      <c r="R6" s="32"/>
      <c r="S6" s="127"/>
      <c r="T6" s="127"/>
      <c r="U6" s="127"/>
      <c r="V6" s="127"/>
      <c r="W6" s="127"/>
    </row>
    <row r="7" ht="18.75" customHeight="1" spans="1:23">
      <c r="A7" s="17"/>
      <c r="B7" s="33"/>
      <c r="C7" s="17"/>
      <c r="D7" s="17"/>
      <c r="E7" s="18"/>
      <c r="F7" s="18"/>
      <c r="G7" s="18"/>
      <c r="H7" s="18"/>
      <c r="I7" s="33"/>
      <c r="J7" s="47" t="s">
        <v>58</v>
      </c>
      <c r="K7" s="47" t="s">
        <v>245</v>
      </c>
      <c r="L7" s="18"/>
      <c r="M7" s="18"/>
      <c r="N7" s="18"/>
      <c r="O7" s="18"/>
      <c r="P7" s="18"/>
      <c r="Q7" s="18"/>
      <c r="R7" s="18"/>
      <c r="S7" s="18"/>
      <c r="T7" s="18"/>
      <c r="U7" s="33"/>
      <c r="V7" s="18"/>
      <c r="W7" s="18"/>
    </row>
    <row r="8" ht="18.75" customHeight="1" spans="1:23">
      <c r="A8" s="122">
        <v>1</v>
      </c>
      <c r="B8" s="122">
        <v>2</v>
      </c>
      <c r="C8" s="122">
        <v>3</v>
      </c>
      <c r="D8" s="122">
        <v>4</v>
      </c>
      <c r="E8" s="122">
        <v>5</v>
      </c>
      <c r="F8" s="122">
        <v>6</v>
      </c>
      <c r="G8" s="122">
        <v>7</v>
      </c>
      <c r="H8" s="122">
        <v>8</v>
      </c>
      <c r="I8" s="122">
        <v>9</v>
      </c>
      <c r="J8" s="122">
        <v>10</v>
      </c>
      <c r="K8" s="122">
        <v>11</v>
      </c>
      <c r="L8" s="122">
        <v>12</v>
      </c>
      <c r="M8" s="122">
        <v>13</v>
      </c>
      <c r="N8" s="122">
        <v>14</v>
      </c>
      <c r="O8" s="122">
        <v>15</v>
      </c>
      <c r="P8" s="122">
        <v>16</v>
      </c>
      <c r="Q8" s="122">
        <v>17</v>
      </c>
      <c r="R8" s="122">
        <v>18</v>
      </c>
      <c r="S8" s="122">
        <v>19</v>
      </c>
      <c r="T8" s="122">
        <v>20</v>
      </c>
      <c r="U8" s="122">
        <v>21</v>
      </c>
      <c r="V8" s="122">
        <v>22</v>
      </c>
      <c r="W8" s="122">
        <v>23</v>
      </c>
    </row>
    <row r="9" ht="18.75" customHeight="1" spans="1:23">
      <c r="A9" s="21"/>
      <c r="B9" s="21"/>
      <c r="C9" s="21" t="s">
        <v>246</v>
      </c>
      <c r="D9" s="21"/>
      <c r="E9" s="21"/>
      <c r="F9" s="21"/>
      <c r="G9" s="21"/>
      <c r="H9" s="21"/>
      <c r="I9" s="23">
        <v>500</v>
      </c>
      <c r="J9" s="23"/>
      <c r="K9" s="23"/>
      <c r="L9" s="23"/>
      <c r="M9" s="23"/>
      <c r="N9" s="23"/>
      <c r="O9" s="23"/>
      <c r="P9" s="23"/>
      <c r="Q9" s="23"/>
      <c r="R9" s="23">
        <v>500</v>
      </c>
      <c r="S9" s="23"/>
      <c r="T9" s="23"/>
      <c r="U9" s="23"/>
      <c r="V9" s="23"/>
      <c r="W9" s="23">
        <v>500</v>
      </c>
    </row>
    <row r="10" ht="18.75" customHeight="1" spans="1:23">
      <c r="A10" s="123" t="s">
        <v>247</v>
      </c>
      <c r="B10" s="123" t="s">
        <v>248</v>
      </c>
      <c r="C10" s="21" t="s">
        <v>246</v>
      </c>
      <c r="D10" s="123" t="s">
        <v>71</v>
      </c>
      <c r="E10" s="123" t="s">
        <v>93</v>
      </c>
      <c r="F10" s="123" t="s">
        <v>94</v>
      </c>
      <c r="G10" s="123" t="s">
        <v>249</v>
      </c>
      <c r="H10" s="123" t="s">
        <v>250</v>
      </c>
      <c r="I10" s="23">
        <v>500</v>
      </c>
      <c r="J10" s="23"/>
      <c r="K10" s="23"/>
      <c r="L10" s="23"/>
      <c r="M10" s="23"/>
      <c r="N10" s="23"/>
      <c r="O10" s="23"/>
      <c r="P10" s="23"/>
      <c r="Q10" s="23"/>
      <c r="R10" s="23">
        <v>500</v>
      </c>
      <c r="S10" s="23"/>
      <c r="T10" s="23"/>
      <c r="U10" s="23"/>
      <c r="V10" s="23"/>
      <c r="W10" s="23">
        <v>500</v>
      </c>
    </row>
    <row r="11" ht="18.75" customHeight="1" spans="1:23">
      <c r="A11" s="24"/>
      <c r="B11" s="24"/>
      <c r="C11" s="21" t="s">
        <v>251</v>
      </c>
      <c r="D11" s="24"/>
      <c r="E11" s="24"/>
      <c r="F11" s="24"/>
      <c r="G11" s="24"/>
      <c r="H11" s="24"/>
      <c r="I11" s="23">
        <v>15714</v>
      </c>
      <c r="J11" s="23">
        <v>15714</v>
      </c>
      <c r="K11" s="23">
        <v>15714</v>
      </c>
      <c r="L11" s="23"/>
      <c r="M11" s="23"/>
      <c r="N11" s="23"/>
      <c r="O11" s="23"/>
      <c r="P11" s="23"/>
      <c r="Q11" s="23"/>
      <c r="R11" s="23"/>
      <c r="S11" s="23"/>
      <c r="T11" s="23"/>
      <c r="U11" s="23"/>
      <c r="V11" s="23"/>
      <c r="W11" s="23"/>
    </row>
    <row r="12" ht="18.75" customHeight="1" spans="1:23">
      <c r="A12" s="123" t="s">
        <v>252</v>
      </c>
      <c r="B12" s="123" t="s">
        <v>253</v>
      </c>
      <c r="C12" s="21" t="s">
        <v>251</v>
      </c>
      <c r="D12" s="123" t="s">
        <v>71</v>
      </c>
      <c r="E12" s="123" t="s">
        <v>93</v>
      </c>
      <c r="F12" s="123" t="s">
        <v>94</v>
      </c>
      <c r="G12" s="123" t="s">
        <v>254</v>
      </c>
      <c r="H12" s="123" t="s">
        <v>255</v>
      </c>
      <c r="I12" s="23">
        <v>15714</v>
      </c>
      <c r="J12" s="23">
        <v>15714</v>
      </c>
      <c r="K12" s="23">
        <v>15714</v>
      </c>
      <c r="L12" s="23"/>
      <c r="M12" s="23"/>
      <c r="N12" s="23"/>
      <c r="O12" s="23"/>
      <c r="P12" s="23"/>
      <c r="Q12" s="23"/>
      <c r="R12" s="23"/>
      <c r="S12" s="23"/>
      <c r="T12" s="23"/>
      <c r="U12" s="23"/>
      <c r="V12" s="23"/>
      <c r="W12" s="23"/>
    </row>
    <row r="13" ht="18.75" customHeight="1" spans="1:23">
      <c r="A13" s="24"/>
      <c r="B13" s="24"/>
      <c r="C13" s="21" t="s">
        <v>256</v>
      </c>
      <c r="D13" s="24"/>
      <c r="E13" s="24"/>
      <c r="F13" s="24"/>
      <c r="G13" s="24"/>
      <c r="H13" s="24"/>
      <c r="I13" s="23">
        <v>8000</v>
      </c>
      <c r="J13" s="23"/>
      <c r="K13" s="23"/>
      <c r="L13" s="23"/>
      <c r="M13" s="23"/>
      <c r="N13" s="23"/>
      <c r="O13" s="23"/>
      <c r="P13" s="23"/>
      <c r="Q13" s="23"/>
      <c r="R13" s="23">
        <v>8000</v>
      </c>
      <c r="S13" s="23"/>
      <c r="T13" s="23"/>
      <c r="U13" s="23"/>
      <c r="V13" s="23"/>
      <c r="W13" s="23">
        <v>8000</v>
      </c>
    </row>
    <row r="14" ht="18.75" customHeight="1" spans="1:23">
      <c r="A14" s="123" t="s">
        <v>247</v>
      </c>
      <c r="B14" s="123" t="s">
        <v>257</v>
      </c>
      <c r="C14" s="21" t="s">
        <v>256</v>
      </c>
      <c r="D14" s="123" t="s">
        <v>71</v>
      </c>
      <c r="E14" s="123" t="s">
        <v>93</v>
      </c>
      <c r="F14" s="123" t="s">
        <v>94</v>
      </c>
      <c r="G14" s="123" t="s">
        <v>258</v>
      </c>
      <c r="H14" s="123" t="s">
        <v>259</v>
      </c>
      <c r="I14" s="23">
        <v>8000</v>
      </c>
      <c r="J14" s="23"/>
      <c r="K14" s="23"/>
      <c r="L14" s="23"/>
      <c r="M14" s="23"/>
      <c r="N14" s="23"/>
      <c r="O14" s="23"/>
      <c r="P14" s="23"/>
      <c r="Q14" s="23"/>
      <c r="R14" s="23">
        <v>8000</v>
      </c>
      <c r="S14" s="23"/>
      <c r="T14" s="23"/>
      <c r="U14" s="23"/>
      <c r="V14" s="23"/>
      <c r="W14" s="23">
        <v>8000</v>
      </c>
    </row>
    <row r="15" ht="18.75" customHeight="1" spans="1:23">
      <c r="A15" s="24"/>
      <c r="B15" s="24"/>
      <c r="C15" s="21" t="s">
        <v>260</v>
      </c>
      <c r="D15" s="24"/>
      <c r="E15" s="24"/>
      <c r="F15" s="24"/>
      <c r="G15" s="24"/>
      <c r="H15" s="24"/>
      <c r="I15" s="23">
        <v>240000</v>
      </c>
      <c r="J15" s="23"/>
      <c r="K15" s="23"/>
      <c r="L15" s="23"/>
      <c r="M15" s="23"/>
      <c r="N15" s="23"/>
      <c r="O15" s="23"/>
      <c r="P15" s="23"/>
      <c r="Q15" s="23"/>
      <c r="R15" s="23">
        <v>240000</v>
      </c>
      <c r="S15" s="23"/>
      <c r="T15" s="23"/>
      <c r="U15" s="23"/>
      <c r="V15" s="23"/>
      <c r="W15" s="23">
        <v>240000</v>
      </c>
    </row>
    <row r="16" ht="18.75" customHeight="1" spans="1:23">
      <c r="A16" s="123" t="s">
        <v>247</v>
      </c>
      <c r="B16" s="123">
        <v>248500</v>
      </c>
      <c r="C16" s="21" t="s">
        <v>260</v>
      </c>
      <c r="D16" s="123" t="s">
        <v>71</v>
      </c>
      <c r="E16" s="123" t="s">
        <v>93</v>
      </c>
      <c r="F16" s="123" t="s">
        <v>94</v>
      </c>
      <c r="G16" s="123" t="s">
        <v>261</v>
      </c>
      <c r="H16" s="123" t="s">
        <v>262</v>
      </c>
      <c r="I16" s="23">
        <v>240000</v>
      </c>
      <c r="J16" s="23"/>
      <c r="K16" s="23"/>
      <c r="L16" s="23"/>
      <c r="M16" s="23"/>
      <c r="N16" s="23"/>
      <c r="O16" s="23"/>
      <c r="P16" s="23"/>
      <c r="Q16" s="23"/>
      <c r="R16" s="23">
        <v>240000</v>
      </c>
      <c r="S16" s="23"/>
      <c r="T16" s="23"/>
      <c r="U16" s="23"/>
      <c r="V16" s="23"/>
      <c r="W16" s="23">
        <v>240000</v>
      </c>
    </row>
    <row r="17" ht="18.75" customHeight="1" spans="1:23">
      <c r="A17" s="24"/>
      <c r="B17" s="24"/>
      <c r="C17" s="21" t="s">
        <v>263</v>
      </c>
      <c r="D17" s="24"/>
      <c r="E17" s="24"/>
      <c r="F17" s="24"/>
      <c r="G17" s="24"/>
      <c r="H17" s="24"/>
      <c r="I17" s="23">
        <v>7931.25</v>
      </c>
      <c r="J17" s="23">
        <v>7931.25</v>
      </c>
      <c r="K17" s="23">
        <v>7931.25</v>
      </c>
      <c r="L17" s="23"/>
      <c r="M17" s="23"/>
      <c r="N17" s="23"/>
      <c r="O17" s="23"/>
      <c r="P17" s="23"/>
      <c r="Q17" s="23"/>
      <c r="R17" s="23"/>
      <c r="S17" s="23"/>
      <c r="T17" s="23"/>
      <c r="U17" s="23"/>
      <c r="V17" s="23"/>
      <c r="W17" s="23"/>
    </row>
    <row r="18" ht="18.75" customHeight="1" spans="1:23">
      <c r="A18" s="123" t="s">
        <v>252</v>
      </c>
      <c r="B18" s="123" t="s">
        <v>264</v>
      </c>
      <c r="C18" s="21" t="s">
        <v>263</v>
      </c>
      <c r="D18" s="123" t="s">
        <v>71</v>
      </c>
      <c r="E18" s="123" t="s">
        <v>87</v>
      </c>
      <c r="F18" s="123" t="s">
        <v>88</v>
      </c>
      <c r="G18" s="123" t="s">
        <v>261</v>
      </c>
      <c r="H18" s="123" t="s">
        <v>262</v>
      </c>
      <c r="I18" s="23">
        <v>3810.75</v>
      </c>
      <c r="J18" s="23">
        <v>3810.75</v>
      </c>
      <c r="K18" s="23">
        <v>3810.75</v>
      </c>
      <c r="L18" s="23"/>
      <c r="M18" s="23"/>
      <c r="N18" s="23"/>
      <c r="O18" s="23"/>
      <c r="P18" s="23"/>
      <c r="Q18" s="23"/>
      <c r="R18" s="23"/>
      <c r="S18" s="23"/>
      <c r="T18" s="23"/>
      <c r="U18" s="23"/>
      <c r="V18" s="23"/>
      <c r="W18" s="23"/>
    </row>
    <row r="19" ht="18.75" customHeight="1" spans="1:23">
      <c r="A19" s="123" t="s">
        <v>252</v>
      </c>
      <c r="B19" s="123" t="s">
        <v>264</v>
      </c>
      <c r="C19" s="21" t="s">
        <v>263</v>
      </c>
      <c r="D19" s="123" t="s">
        <v>71</v>
      </c>
      <c r="E19" s="123" t="s">
        <v>89</v>
      </c>
      <c r="F19" s="123" t="s">
        <v>90</v>
      </c>
      <c r="G19" s="123" t="s">
        <v>261</v>
      </c>
      <c r="H19" s="123" t="s">
        <v>262</v>
      </c>
      <c r="I19" s="23">
        <v>4120.5</v>
      </c>
      <c r="J19" s="23">
        <v>4120.5</v>
      </c>
      <c r="K19" s="23">
        <v>4120.5</v>
      </c>
      <c r="L19" s="23"/>
      <c r="M19" s="23"/>
      <c r="N19" s="23"/>
      <c r="O19" s="23"/>
      <c r="P19" s="23"/>
      <c r="Q19" s="23"/>
      <c r="R19" s="23"/>
      <c r="S19" s="23"/>
      <c r="T19" s="23"/>
      <c r="U19" s="23"/>
      <c r="V19" s="23"/>
      <c r="W19" s="23"/>
    </row>
    <row r="20" ht="18.75" customHeight="1" spans="1:23">
      <c r="A20" s="35" t="s">
        <v>116</v>
      </c>
      <c r="B20" s="36"/>
      <c r="C20" s="36"/>
      <c r="D20" s="36"/>
      <c r="E20" s="36"/>
      <c r="F20" s="36"/>
      <c r="G20" s="36"/>
      <c r="H20" s="37"/>
      <c r="I20" s="23">
        <v>272145.25</v>
      </c>
      <c r="J20" s="23">
        <v>23645.25</v>
      </c>
      <c r="K20" s="23">
        <v>23645.25</v>
      </c>
      <c r="L20" s="23"/>
      <c r="M20" s="23"/>
      <c r="N20" s="23"/>
      <c r="O20" s="23"/>
      <c r="P20" s="23"/>
      <c r="Q20" s="23"/>
      <c r="R20" s="23">
        <v>248500</v>
      </c>
      <c r="S20" s="23"/>
      <c r="T20" s="23"/>
      <c r="U20" s="23"/>
      <c r="V20" s="23"/>
      <c r="W20" s="23">
        <v>248500</v>
      </c>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0"/>
  <sheetViews>
    <sheetView showZeros="0" tabSelected="1" workbookViewId="0">
      <selection activeCell="B7" sqref="A1:J4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265</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"单位名称："&amp;"永德县特殊教育学校"</f>
        <v>单位名称：永德县特殊教育学校</v>
      </c>
      <c r="B3" s="3"/>
      <c r="C3" s="3"/>
      <c r="D3" s="3"/>
      <c r="E3" s="3"/>
      <c r="F3" s="53"/>
      <c r="G3" s="3"/>
      <c r="H3" s="53"/>
    </row>
    <row r="4" ht="18.75" customHeight="1" spans="1:10">
      <c r="A4" s="47" t="s">
        <v>266</v>
      </c>
      <c r="B4" s="47" t="s">
        <v>267</v>
      </c>
      <c r="C4" s="47" t="s">
        <v>268</v>
      </c>
      <c r="D4" s="47" t="s">
        <v>269</v>
      </c>
      <c r="E4" s="47" t="s">
        <v>270</v>
      </c>
      <c r="F4" s="54" t="s">
        <v>271</v>
      </c>
      <c r="G4" s="47" t="s">
        <v>272</v>
      </c>
      <c r="H4" s="54" t="s">
        <v>273</v>
      </c>
      <c r="I4" s="54" t="s">
        <v>274</v>
      </c>
      <c r="J4" s="47" t="s">
        <v>275</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8"/>
      <c r="C6" s="48"/>
      <c r="D6" s="48"/>
      <c r="E6" s="55"/>
      <c r="F6" s="56"/>
      <c r="G6" s="55"/>
      <c r="H6" s="56"/>
      <c r="I6" s="56"/>
      <c r="J6" s="55"/>
    </row>
    <row r="7" ht="18.75" customHeight="1" spans="1:10">
      <c r="A7" s="218" t="s">
        <v>256</v>
      </c>
      <c r="B7" s="119" t="s">
        <v>276</v>
      </c>
      <c r="C7" s="21" t="s">
        <v>277</v>
      </c>
      <c r="D7" s="21" t="s">
        <v>278</v>
      </c>
      <c r="E7" s="34" t="s">
        <v>279</v>
      </c>
      <c r="F7" s="21" t="s">
        <v>280</v>
      </c>
      <c r="G7" s="34" t="s">
        <v>281</v>
      </c>
      <c r="H7" s="21" t="s">
        <v>282</v>
      </c>
      <c r="I7" s="21" t="s">
        <v>283</v>
      </c>
      <c r="J7" s="34" t="s">
        <v>284</v>
      </c>
    </row>
    <row r="8" ht="18.75" customHeight="1" spans="1:10">
      <c r="A8" s="218" t="s">
        <v>256</v>
      </c>
      <c r="B8" s="120"/>
      <c r="C8" s="21" t="s">
        <v>277</v>
      </c>
      <c r="D8" s="21" t="s">
        <v>278</v>
      </c>
      <c r="E8" s="34" t="s">
        <v>285</v>
      </c>
      <c r="F8" s="21" t="s">
        <v>280</v>
      </c>
      <c r="G8" s="34" t="s">
        <v>159</v>
      </c>
      <c r="H8" s="21" t="s">
        <v>286</v>
      </c>
      <c r="I8" s="21" t="s">
        <v>283</v>
      </c>
      <c r="J8" s="34" t="s">
        <v>287</v>
      </c>
    </row>
    <row r="9" ht="18.75" customHeight="1" spans="1:10">
      <c r="A9" s="218" t="s">
        <v>256</v>
      </c>
      <c r="B9" s="120"/>
      <c r="C9" s="21" t="s">
        <v>277</v>
      </c>
      <c r="D9" s="21" t="s">
        <v>288</v>
      </c>
      <c r="E9" s="34" t="s">
        <v>289</v>
      </c>
      <c r="F9" s="21" t="s">
        <v>290</v>
      </c>
      <c r="G9" s="34" t="s">
        <v>291</v>
      </c>
      <c r="H9" s="21" t="s">
        <v>292</v>
      </c>
      <c r="I9" s="21" t="s">
        <v>283</v>
      </c>
      <c r="J9" s="34" t="s">
        <v>293</v>
      </c>
    </row>
    <row r="10" ht="18.75" customHeight="1" spans="1:10">
      <c r="A10" s="218" t="s">
        <v>256</v>
      </c>
      <c r="B10" s="120"/>
      <c r="C10" s="21" t="s">
        <v>277</v>
      </c>
      <c r="D10" s="21" t="s">
        <v>294</v>
      </c>
      <c r="E10" s="34" t="s">
        <v>295</v>
      </c>
      <c r="F10" s="21" t="s">
        <v>280</v>
      </c>
      <c r="G10" s="34" t="s">
        <v>296</v>
      </c>
      <c r="H10" s="21" t="s">
        <v>292</v>
      </c>
      <c r="I10" s="21" t="s">
        <v>283</v>
      </c>
      <c r="J10" s="34" t="s">
        <v>297</v>
      </c>
    </row>
    <row r="11" ht="18.75" customHeight="1" spans="1:10">
      <c r="A11" s="218" t="s">
        <v>256</v>
      </c>
      <c r="B11" s="120"/>
      <c r="C11" s="21" t="s">
        <v>298</v>
      </c>
      <c r="D11" s="21" t="s">
        <v>299</v>
      </c>
      <c r="E11" s="34" t="s">
        <v>300</v>
      </c>
      <c r="F11" s="21" t="s">
        <v>280</v>
      </c>
      <c r="G11" s="34" t="s">
        <v>296</v>
      </c>
      <c r="H11" s="21" t="s">
        <v>292</v>
      </c>
      <c r="I11" s="21" t="s">
        <v>283</v>
      </c>
      <c r="J11" s="34" t="s">
        <v>301</v>
      </c>
    </row>
    <row r="12" ht="18.75" customHeight="1" spans="1:10">
      <c r="A12" s="218" t="s">
        <v>256</v>
      </c>
      <c r="B12" s="121"/>
      <c r="C12" s="21" t="s">
        <v>302</v>
      </c>
      <c r="D12" s="21" t="s">
        <v>303</v>
      </c>
      <c r="E12" s="34" t="s">
        <v>304</v>
      </c>
      <c r="F12" s="21" t="s">
        <v>280</v>
      </c>
      <c r="G12" s="34" t="s">
        <v>305</v>
      </c>
      <c r="H12" s="21" t="s">
        <v>292</v>
      </c>
      <c r="I12" s="21" t="s">
        <v>283</v>
      </c>
      <c r="J12" s="34" t="s">
        <v>306</v>
      </c>
    </row>
    <row r="13" ht="18.75" customHeight="1" spans="1:10">
      <c r="A13" s="218" t="s">
        <v>260</v>
      </c>
      <c r="B13" s="119" t="s">
        <v>307</v>
      </c>
      <c r="C13" s="21" t="s">
        <v>277</v>
      </c>
      <c r="D13" s="21" t="s">
        <v>278</v>
      </c>
      <c r="E13" s="34" t="s">
        <v>308</v>
      </c>
      <c r="F13" s="21" t="s">
        <v>280</v>
      </c>
      <c r="G13" s="34" t="s">
        <v>309</v>
      </c>
      <c r="H13" s="21" t="s">
        <v>282</v>
      </c>
      <c r="I13" s="21" t="s">
        <v>283</v>
      </c>
      <c r="J13" s="34" t="s">
        <v>310</v>
      </c>
    </row>
    <row r="14" ht="18.75" customHeight="1" spans="1:10">
      <c r="A14" s="218" t="s">
        <v>260</v>
      </c>
      <c r="B14" s="120"/>
      <c r="C14" s="21" t="s">
        <v>277</v>
      </c>
      <c r="D14" s="21" t="s">
        <v>278</v>
      </c>
      <c r="E14" s="34" t="s">
        <v>311</v>
      </c>
      <c r="F14" s="21" t="s">
        <v>280</v>
      </c>
      <c r="G14" s="34" t="s">
        <v>159</v>
      </c>
      <c r="H14" s="21" t="s">
        <v>286</v>
      </c>
      <c r="I14" s="21" t="s">
        <v>283</v>
      </c>
      <c r="J14" s="34" t="s">
        <v>312</v>
      </c>
    </row>
    <row r="15" ht="18.75" customHeight="1" spans="1:10">
      <c r="A15" s="218" t="s">
        <v>260</v>
      </c>
      <c r="B15" s="120"/>
      <c r="C15" s="21" t="s">
        <v>277</v>
      </c>
      <c r="D15" s="21" t="s">
        <v>288</v>
      </c>
      <c r="E15" s="34" t="s">
        <v>313</v>
      </c>
      <c r="F15" s="21" t="s">
        <v>280</v>
      </c>
      <c r="G15" s="34" t="s">
        <v>291</v>
      </c>
      <c r="H15" s="21" t="s">
        <v>292</v>
      </c>
      <c r="I15" s="21" t="s">
        <v>283</v>
      </c>
      <c r="J15" s="34" t="s">
        <v>314</v>
      </c>
    </row>
    <row r="16" ht="18.75" customHeight="1" spans="1:10">
      <c r="A16" s="218" t="s">
        <v>260</v>
      </c>
      <c r="B16" s="120"/>
      <c r="C16" s="21" t="s">
        <v>277</v>
      </c>
      <c r="D16" s="21" t="s">
        <v>294</v>
      </c>
      <c r="E16" s="34" t="s">
        <v>315</v>
      </c>
      <c r="F16" s="21" t="s">
        <v>290</v>
      </c>
      <c r="G16" s="34" t="s">
        <v>291</v>
      </c>
      <c r="H16" s="21" t="s">
        <v>292</v>
      </c>
      <c r="I16" s="21" t="s">
        <v>283</v>
      </c>
      <c r="J16" s="34" t="s">
        <v>316</v>
      </c>
    </row>
    <row r="17" ht="18.75" customHeight="1" spans="1:10">
      <c r="A17" s="218" t="s">
        <v>260</v>
      </c>
      <c r="B17" s="120"/>
      <c r="C17" s="21" t="s">
        <v>298</v>
      </c>
      <c r="D17" s="21" t="s">
        <v>299</v>
      </c>
      <c r="E17" s="34" t="s">
        <v>317</v>
      </c>
      <c r="F17" s="21" t="s">
        <v>280</v>
      </c>
      <c r="G17" s="34" t="s">
        <v>305</v>
      </c>
      <c r="H17" s="21" t="s">
        <v>292</v>
      </c>
      <c r="I17" s="21" t="s">
        <v>283</v>
      </c>
      <c r="J17" s="34" t="s">
        <v>317</v>
      </c>
    </row>
    <row r="18" ht="18.75" customHeight="1" spans="1:10">
      <c r="A18" s="218" t="s">
        <v>260</v>
      </c>
      <c r="B18" s="121"/>
      <c r="C18" s="21" t="s">
        <v>302</v>
      </c>
      <c r="D18" s="21" t="s">
        <v>303</v>
      </c>
      <c r="E18" s="34" t="s">
        <v>318</v>
      </c>
      <c r="F18" s="21" t="s">
        <v>280</v>
      </c>
      <c r="G18" s="34" t="s">
        <v>296</v>
      </c>
      <c r="H18" s="21" t="s">
        <v>292</v>
      </c>
      <c r="I18" s="21" t="s">
        <v>283</v>
      </c>
      <c r="J18" s="34" t="s">
        <v>319</v>
      </c>
    </row>
    <row r="19" ht="18.75" customHeight="1" spans="1:10">
      <c r="A19" s="218" t="s">
        <v>251</v>
      </c>
      <c r="B19" s="119" t="s">
        <v>320</v>
      </c>
      <c r="C19" s="21" t="s">
        <v>277</v>
      </c>
      <c r="D19" s="21" t="s">
        <v>278</v>
      </c>
      <c r="E19" s="34" t="s">
        <v>321</v>
      </c>
      <c r="F19" s="21" t="s">
        <v>280</v>
      </c>
      <c r="G19" s="34" t="s">
        <v>281</v>
      </c>
      <c r="H19" s="21" t="s">
        <v>282</v>
      </c>
      <c r="I19" s="21" t="s">
        <v>283</v>
      </c>
      <c r="J19" s="34" t="s">
        <v>322</v>
      </c>
    </row>
    <row r="20" ht="18.75" customHeight="1" spans="1:10">
      <c r="A20" s="218" t="s">
        <v>251</v>
      </c>
      <c r="B20" s="120"/>
      <c r="C20" s="21" t="s">
        <v>277</v>
      </c>
      <c r="D20" s="21" t="s">
        <v>288</v>
      </c>
      <c r="E20" s="34" t="s">
        <v>323</v>
      </c>
      <c r="F20" s="21" t="s">
        <v>290</v>
      </c>
      <c r="G20" s="34" t="s">
        <v>291</v>
      </c>
      <c r="H20" s="21" t="s">
        <v>292</v>
      </c>
      <c r="I20" s="21" t="s">
        <v>283</v>
      </c>
      <c r="J20" s="34" t="s">
        <v>324</v>
      </c>
    </row>
    <row r="21" ht="18.75" customHeight="1" spans="1:10">
      <c r="A21" s="218" t="s">
        <v>251</v>
      </c>
      <c r="B21" s="120"/>
      <c r="C21" s="21" t="s">
        <v>277</v>
      </c>
      <c r="D21" s="21" t="s">
        <v>294</v>
      </c>
      <c r="E21" s="34" t="s">
        <v>325</v>
      </c>
      <c r="F21" s="21" t="s">
        <v>280</v>
      </c>
      <c r="G21" s="34" t="s">
        <v>291</v>
      </c>
      <c r="H21" s="21" t="s">
        <v>292</v>
      </c>
      <c r="I21" s="21" t="s">
        <v>283</v>
      </c>
      <c r="J21" s="34" t="s">
        <v>326</v>
      </c>
    </row>
    <row r="22" ht="18.75" customHeight="1" spans="1:10">
      <c r="A22" s="218" t="s">
        <v>251</v>
      </c>
      <c r="B22" s="120"/>
      <c r="C22" s="21" t="s">
        <v>277</v>
      </c>
      <c r="D22" s="21" t="s">
        <v>294</v>
      </c>
      <c r="E22" s="34" t="s">
        <v>327</v>
      </c>
      <c r="F22" s="21" t="s">
        <v>290</v>
      </c>
      <c r="G22" s="34" t="s">
        <v>291</v>
      </c>
      <c r="H22" s="21" t="s">
        <v>292</v>
      </c>
      <c r="I22" s="21" t="s">
        <v>283</v>
      </c>
      <c r="J22" s="34" t="s">
        <v>328</v>
      </c>
    </row>
    <row r="23" ht="18.75" customHeight="1" spans="1:10">
      <c r="A23" s="218" t="s">
        <v>251</v>
      </c>
      <c r="B23" s="120"/>
      <c r="C23" s="21" t="s">
        <v>277</v>
      </c>
      <c r="D23" s="21" t="s">
        <v>329</v>
      </c>
      <c r="E23" s="34" t="s">
        <v>330</v>
      </c>
      <c r="F23" s="21" t="s">
        <v>280</v>
      </c>
      <c r="G23" s="34" t="s">
        <v>331</v>
      </c>
      <c r="H23" s="21" t="s">
        <v>332</v>
      </c>
      <c r="I23" s="21" t="s">
        <v>283</v>
      </c>
      <c r="J23" s="34" t="s">
        <v>333</v>
      </c>
    </row>
    <row r="24" ht="18.75" customHeight="1" spans="1:10">
      <c r="A24" s="218" t="s">
        <v>251</v>
      </c>
      <c r="B24" s="120"/>
      <c r="C24" s="21" t="s">
        <v>298</v>
      </c>
      <c r="D24" s="21" t="s">
        <v>299</v>
      </c>
      <c r="E24" s="34" t="s">
        <v>334</v>
      </c>
      <c r="F24" s="21" t="s">
        <v>280</v>
      </c>
      <c r="G24" s="34" t="s">
        <v>305</v>
      </c>
      <c r="H24" s="21" t="s">
        <v>292</v>
      </c>
      <c r="I24" s="21" t="s">
        <v>283</v>
      </c>
      <c r="J24" s="34" t="s">
        <v>335</v>
      </c>
    </row>
    <row r="25" ht="18.75" customHeight="1" spans="1:10">
      <c r="A25" s="218" t="s">
        <v>251</v>
      </c>
      <c r="B25" s="120"/>
      <c r="C25" s="21" t="s">
        <v>302</v>
      </c>
      <c r="D25" s="21" t="s">
        <v>303</v>
      </c>
      <c r="E25" s="34" t="s">
        <v>336</v>
      </c>
      <c r="F25" s="21" t="s">
        <v>280</v>
      </c>
      <c r="G25" s="34" t="s">
        <v>305</v>
      </c>
      <c r="H25" s="21" t="s">
        <v>292</v>
      </c>
      <c r="I25" s="21" t="s">
        <v>283</v>
      </c>
      <c r="J25" s="34" t="s">
        <v>337</v>
      </c>
    </row>
    <row r="26" ht="18.75" customHeight="1" spans="1:10">
      <c r="A26" s="218" t="s">
        <v>251</v>
      </c>
      <c r="B26" s="121"/>
      <c r="C26" s="21" t="s">
        <v>302</v>
      </c>
      <c r="D26" s="21" t="s">
        <v>303</v>
      </c>
      <c r="E26" s="34" t="s">
        <v>318</v>
      </c>
      <c r="F26" s="21" t="s">
        <v>280</v>
      </c>
      <c r="G26" s="34" t="s">
        <v>305</v>
      </c>
      <c r="H26" s="21" t="s">
        <v>292</v>
      </c>
      <c r="I26" s="21" t="s">
        <v>283</v>
      </c>
      <c r="J26" s="34" t="s">
        <v>338</v>
      </c>
    </row>
    <row r="27" ht="18.75" customHeight="1" spans="1:10">
      <c r="A27" s="218" t="s">
        <v>246</v>
      </c>
      <c r="B27" s="119" t="s">
        <v>339</v>
      </c>
      <c r="C27" s="21" t="s">
        <v>277</v>
      </c>
      <c r="D27" s="21" t="s">
        <v>278</v>
      </c>
      <c r="E27" s="34" t="s">
        <v>340</v>
      </c>
      <c r="F27" s="21" t="s">
        <v>290</v>
      </c>
      <c r="G27" s="34" t="s">
        <v>291</v>
      </c>
      <c r="H27" s="21" t="s">
        <v>292</v>
      </c>
      <c r="I27" s="21" t="s">
        <v>283</v>
      </c>
      <c r="J27" s="34" t="s">
        <v>341</v>
      </c>
    </row>
    <row r="28" ht="18.75" customHeight="1" spans="1:10">
      <c r="A28" s="218" t="s">
        <v>246</v>
      </c>
      <c r="B28" s="120"/>
      <c r="C28" s="21" t="s">
        <v>277</v>
      </c>
      <c r="D28" s="21" t="s">
        <v>288</v>
      </c>
      <c r="E28" s="34" t="s">
        <v>342</v>
      </c>
      <c r="F28" s="21" t="s">
        <v>290</v>
      </c>
      <c r="G28" s="34" t="s">
        <v>291</v>
      </c>
      <c r="H28" s="21" t="s">
        <v>292</v>
      </c>
      <c r="I28" s="21" t="s">
        <v>283</v>
      </c>
      <c r="J28" s="34" t="s">
        <v>343</v>
      </c>
    </row>
    <row r="29" ht="18.75" customHeight="1" spans="1:10">
      <c r="A29" s="218" t="s">
        <v>246</v>
      </c>
      <c r="B29" s="120"/>
      <c r="C29" s="21" t="s">
        <v>277</v>
      </c>
      <c r="D29" s="21" t="s">
        <v>294</v>
      </c>
      <c r="E29" s="34" t="s">
        <v>344</v>
      </c>
      <c r="F29" s="21" t="s">
        <v>290</v>
      </c>
      <c r="G29" s="34" t="s">
        <v>291</v>
      </c>
      <c r="H29" s="21" t="s">
        <v>292</v>
      </c>
      <c r="I29" s="21" t="s">
        <v>283</v>
      </c>
      <c r="J29" s="34" t="s">
        <v>345</v>
      </c>
    </row>
    <row r="30" ht="18.75" customHeight="1" spans="1:10">
      <c r="A30" s="218" t="s">
        <v>246</v>
      </c>
      <c r="B30" s="120"/>
      <c r="C30" s="21" t="s">
        <v>298</v>
      </c>
      <c r="D30" s="21" t="s">
        <v>299</v>
      </c>
      <c r="E30" s="34" t="s">
        <v>346</v>
      </c>
      <c r="F30" s="21" t="s">
        <v>280</v>
      </c>
      <c r="G30" s="34" t="s">
        <v>305</v>
      </c>
      <c r="H30" s="21" t="s">
        <v>292</v>
      </c>
      <c r="I30" s="21" t="s">
        <v>283</v>
      </c>
      <c r="J30" s="34" t="s">
        <v>347</v>
      </c>
    </row>
    <row r="31" ht="18.75" customHeight="1" spans="1:10">
      <c r="A31" s="218" t="s">
        <v>246</v>
      </c>
      <c r="B31" s="121"/>
      <c r="C31" s="21" t="s">
        <v>302</v>
      </c>
      <c r="D31" s="21" t="s">
        <v>303</v>
      </c>
      <c r="E31" s="34" t="s">
        <v>348</v>
      </c>
      <c r="F31" s="21" t="s">
        <v>280</v>
      </c>
      <c r="G31" s="34" t="s">
        <v>305</v>
      </c>
      <c r="H31" s="21" t="s">
        <v>292</v>
      </c>
      <c r="I31" s="21" t="s">
        <v>283</v>
      </c>
      <c r="J31" s="34" t="s">
        <v>349</v>
      </c>
    </row>
    <row r="32" ht="18.75" customHeight="1" spans="1:10">
      <c r="A32" s="218" t="s">
        <v>263</v>
      </c>
      <c r="B32" s="119" t="s">
        <v>350</v>
      </c>
      <c r="C32" s="21" t="s">
        <v>277</v>
      </c>
      <c r="D32" s="21" t="s">
        <v>278</v>
      </c>
      <c r="E32" s="34" t="s">
        <v>351</v>
      </c>
      <c r="F32" s="21" t="s">
        <v>280</v>
      </c>
      <c r="G32" s="34" t="s">
        <v>281</v>
      </c>
      <c r="H32" s="21" t="s">
        <v>282</v>
      </c>
      <c r="I32" s="21" t="s">
        <v>283</v>
      </c>
      <c r="J32" s="34" t="s">
        <v>351</v>
      </c>
    </row>
    <row r="33" ht="18.75" customHeight="1" spans="1:10">
      <c r="A33" s="218" t="s">
        <v>263</v>
      </c>
      <c r="B33" s="120"/>
      <c r="C33" s="21" t="s">
        <v>277</v>
      </c>
      <c r="D33" s="21" t="s">
        <v>278</v>
      </c>
      <c r="E33" s="34" t="s">
        <v>352</v>
      </c>
      <c r="F33" s="21" t="s">
        <v>290</v>
      </c>
      <c r="G33" s="34" t="s">
        <v>353</v>
      </c>
      <c r="H33" s="21" t="s">
        <v>354</v>
      </c>
      <c r="I33" s="21" t="s">
        <v>283</v>
      </c>
      <c r="J33" s="34" t="s">
        <v>355</v>
      </c>
    </row>
    <row r="34" ht="18.75" customHeight="1" spans="1:10">
      <c r="A34" s="218" t="s">
        <v>263</v>
      </c>
      <c r="B34" s="120"/>
      <c r="C34" s="21" t="s">
        <v>277</v>
      </c>
      <c r="D34" s="21">
        <v>4336050.95</v>
      </c>
      <c r="E34" s="34" t="s">
        <v>356</v>
      </c>
      <c r="F34" s="21" t="s">
        <v>290</v>
      </c>
      <c r="G34" s="34" t="s">
        <v>357</v>
      </c>
      <c r="H34" s="21" t="s">
        <v>354</v>
      </c>
      <c r="I34" s="21" t="s">
        <v>283</v>
      </c>
      <c r="J34" s="34" t="s">
        <v>355</v>
      </c>
    </row>
    <row r="35" ht="18.75" customHeight="1" spans="1:10">
      <c r="A35" s="218" t="s">
        <v>263</v>
      </c>
      <c r="B35" s="120"/>
      <c r="C35" s="21" t="s">
        <v>277</v>
      </c>
      <c r="D35" s="21" t="s">
        <v>288</v>
      </c>
      <c r="E35" s="34" t="s">
        <v>358</v>
      </c>
      <c r="F35" s="21" t="s">
        <v>290</v>
      </c>
      <c r="G35" s="34" t="s">
        <v>291</v>
      </c>
      <c r="H35" s="21" t="s">
        <v>292</v>
      </c>
      <c r="I35" s="21" t="s">
        <v>283</v>
      </c>
      <c r="J35" s="34" t="s">
        <v>358</v>
      </c>
    </row>
    <row r="36" ht="18.75" customHeight="1" spans="1:10">
      <c r="A36" s="218" t="s">
        <v>263</v>
      </c>
      <c r="B36" s="120"/>
      <c r="C36" s="21" t="s">
        <v>298</v>
      </c>
      <c r="D36" s="21" t="s">
        <v>299</v>
      </c>
      <c r="E36" s="34" t="s">
        <v>359</v>
      </c>
      <c r="F36" s="21" t="s">
        <v>290</v>
      </c>
      <c r="G36" s="34" t="s">
        <v>291</v>
      </c>
      <c r="H36" s="21" t="s">
        <v>292</v>
      </c>
      <c r="I36" s="21" t="s">
        <v>283</v>
      </c>
      <c r="J36" s="34" t="s">
        <v>359</v>
      </c>
    </row>
    <row r="37" ht="18.75" customHeight="1" spans="1:10">
      <c r="A37" s="218" t="s">
        <v>263</v>
      </c>
      <c r="B37" s="120"/>
      <c r="C37" s="21" t="s">
        <v>298</v>
      </c>
      <c r="D37" s="21" t="s">
        <v>299</v>
      </c>
      <c r="E37" s="34" t="s">
        <v>360</v>
      </c>
      <c r="F37" s="21" t="s">
        <v>290</v>
      </c>
      <c r="G37" s="34" t="s">
        <v>291</v>
      </c>
      <c r="H37" s="21" t="s">
        <v>292</v>
      </c>
      <c r="I37" s="21" t="s">
        <v>283</v>
      </c>
      <c r="J37" s="34" t="s">
        <v>360</v>
      </c>
    </row>
    <row r="38" ht="18.75" customHeight="1" spans="1:10">
      <c r="A38" s="218" t="s">
        <v>263</v>
      </c>
      <c r="B38" s="120"/>
      <c r="C38" s="21" t="s">
        <v>298</v>
      </c>
      <c r="D38" s="21" t="s">
        <v>361</v>
      </c>
      <c r="E38" s="34" t="s">
        <v>362</v>
      </c>
      <c r="F38" s="21" t="s">
        <v>290</v>
      </c>
      <c r="G38" s="34" t="s">
        <v>363</v>
      </c>
      <c r="H38" s="21" t="s">
        <v>364</v>
      </c>
      <c r="I38" s="21" t="s">
        <v>283</v>
      </c>
      <c r="J38" s="34" t="s">
        <v>362</v>
      </c>
    </row>
    <row r="39" ht="18.75" customHeight="1" spans="1:10">
      <c r="A39" s="218" t="s">
        <v>263</v>
      </c>
      <c r="B39" s="120"/>
      <c r="C39" s="21" t="s">
        <v>302</v>
      </c>
      <c r="D39" s="21" t="s">
        <v>303</v>
      </c>
      <c r="E39" s="34" t="s">
        <v>318</v>
      </c>
      <c r="F39" s="21" t="s">
        <v>280</v>
      </c>
      <c r="G39" s="34" t="s">
        <v>296</v>
      </c>
      <c r="H39" s="21" t="s">
        <v>292</v>
      </c>
      <c r="I39" s="21" t="s">
        <v>283</v>
      </c>
      <c r="J39" s="34" t="s">
        <v>318</v>
      </c>
    </row>
    <row r="40" ht="18.75" customHeight="1" spans="1:10">
      <c r="A40" s="218" t="s">
        <v>263</v>
      </c>
      <c r="B40" s="121"/>
      <c r="C40" s="21" t="s">
        <v>302</v>
      </c>
      <c r="D40" s="21" t="s">
        <v>303</v>
      </c>
      <c r="E40" s="34" t="s">
        <v>336</v>
      </c>
      <c r="F40" s="21" t="s">
        <v>280</v>
      </c>
      <c r="G40" s="34" t="s">
        <v>296</v>
      </c>
      <c r="H40" s="21" t="s">
        <v>292</v>
      </c>
      <c r="I40" s="21" t="s">
        <v>283</v>
      </c>
      <c r="J40" s="34" t="s">
        <v>336</v>
      </c>
    </row>
  </sheetData>
  <mergeCells count="12">
    <mergeCell ref="A2:J2"/>
    <mergeCell ref="A3:H3"/>
    <mergeCell ref="A7:A12"/>
    <mergeCell ref="A13:A18"/>
    <mergeCell ref="A19:A26"/>
    <mergeCell ref="A27:A31"/>
    <mergeCell ref="A32:A40"/>
    <mergeCell ref="B7:B12"/>
    <mergeCell ref="B13:B18"/>
    <mergeCell ref="B19:B26"/>
    <mergeCell ref="B27:B31"/>
    <mergeCell ref="B32:B4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topLeftCell="A15" workbookViewId="0">
      <selection activeCell="D34" sqref="D34"/>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40" t="s">
        <v>365</v>
      </c>
    </row>
    <row r="2" ht="32.25" customHeight="1" spans="1:6">
      <c r="A2" s="102" t="str">
        <f>"2025"&amp;"年部门政府性基金预算支出预算表"</f>
        <v>2025年部门政府性基金预算支出预算表</v>
      </c>
      <c r="B2" s="103" t="s">
        <v>366</v>
      </c>
      <c r="C2" s="104"/>
      <c r="D2" s="105"/>
      <c r="E2" s="105"/>
      <c r="F2" s="105"/>
    </row>
    <row r="3" ht="18.75" customHeight="1" spans="1:6">
      <c r="A3" s="7" t="str">
        <f>"单位名称："&amp;"永德县特殊教育学校"</f>
        <v>单位名称：永德县特殊教育学校</v>
      </c>
      <c r="B3" s="7" t="s">
        <v>367</v>
      </c>
      <c r="C3" s="99"/>
      <c r="D3" s="101"/>
      <c r="E3" s="101"/>
      <c r="F3" s="40" t="s">
        <v>1</v>
      </c>
    </row>
    <row r="4" ht="18.75" customHeight="1" spans="1:6">
      <c r="A4" s="106" t="s">
        <v>179</v>
      </c>
      <c r="B4" s="107" t="s">
        <v>73</v>
      </c>
      <c r="C4" s="108" t="s">
        <v>74</v>
      </c>
      <c r="D4" s="13" t="s">
        <v>368</v>
      </c>
      <c r="E4" s="13"/>
      <c r="F4" s="14"/>
    </row>
    <row r="5" ht="18.75" customHeight="1" spans="1:6">
      <c r="A5" s="109"/>
      <c r="B5" s="110"/>
      <c r="C5" s="96"/>
      <c r="D5" s="95" t="s">
        <v>56</v>
      </c>
      <c r="E5" s="95" t="s">
        <v>75</v>
      </c>
      <c r="F5" s="95" t="s">
        <v>76</v>
      </c>
    </row>
    <row r="6" ht="18.75" customHeight="1" spans="1:6">
      <c r="A6" s="109">
        <v>1</v>
      </c>
      <c r="B6" s="111" t="s">
        <v>159</v>
      </c>
      <c r="C6" s="96">
        <v>3</v>
      </c>
      <c r="D6" s="95">
        <v>4</v>
      </c>
      <c r="E6" s="95">
        <v>5</v>
      </c>
      <c r="F6" s="95">
        <v>6</v>
      </c>
    </row>
    <row r="7" ht="18.75" customHeight="1" spans="1:6">
      <c r="A7" s="112"/>
      <c r="B7" s="83">
        <v>4087550.95</v>
      </c>
      <c r="C7" s="83"/>
      <c r="D7" s="23"/>
      <c r="E7" s="23"/>
      <c r="F7" s="23"/>
    </row>
    <row r="8" ht="18.75" customHeight="1" spans="1:6">
      <c r="A8" s="112"/>
      <c r="B8" s="83"/>
      <c r="C8" s="83"/>
      <c r="D8" s="23"/>
      <c r="E8" s="23"/>
      <c r="F8" s="23"/>
    </row>
    <row r="9" ht="18.75" customHeight="1" spans="1:6">
      <c r="A9" s="113" t="s">
        <v>116</v>
      </c>
      <c r="B9" s="114" t="s">
        <v>116</v>
      </c>
      <c r="C9" s="115" t="s">
        <v>116</v>
      </c>
      <c r="D9" s="23"/>
      <c r="E9" s="23"/>
      <c r="F9" s="23"/>
    </row>
    <row r="11" s="38" customFormat="1" customHeight="1" spans="1:2">
      <c r="A11" s="38" t="s">
        <v>177</v>
      </c>
      <c r="B11" s="116"/>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topLeftCell="A7" workbookViewId="0">
      <selection activeCell="D34" sqref="D34"/>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369</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"单位名称："&amp;"永德县特殊教育学校"</f>
        <v>单位名称：永德县特殊教育学校</v>
      </c>
      <c r="B3" s="94"/>
      <c r="C3" s="94"/>
      <c r="D3" s="94"/>
      <c r="E3" s="94"/>
      <c r="F3" s="94"/>
      <c r="G3" s="94"/>
      <c r="H3" s="94"/>
      <c r="I3" s="94"/>
      <c r="J3" s="94"/>
      <c r="O3" s="64"/>
      <c r="P3" s="64"/>
      <c r="Q3" s="40" t="s">
        <v>165</v>
      </c>
    </row>
    <row r="4" ht="18.75" customHeight="1" spans="1:17">
      <c r="A4" s="11" t="s">
        <v>370</v>
      </c>
      <c r="B4" s="73" t="s">
        <v>371</v>
      </c>
      <c r="C4" s="73" t="s">
        <v>372</v>
      </c>
      <c r="D4" s="73" t="s">
        <v>373</v>
      </c>
      <c r="E4" s="73" t="s">
        <v>374</v>
      </c>
      <c r="F4" s="73" t="s">
        <v>375</v>
      </c>
      <c r="G4" s="45" t="s">
        <v>186</v>
      </c>
      <c r="H4" s="45"/>
      <c r="I4" s="45"/>
      <c r="J4" s="45"/>
      <c r="K4" s="75"/>
      <c r="L4" s="45"/>
      <c r="M4" s="45"/>
      <c r="N4" s="45"/>
      <c r="O4" s="65"/>
      <c r="P4" s="75"/>
      <c r="Q4" s="46"/>
    </row>
    <row r="5" ht="18.75" customHeight="1" spans="1:17">
      <c r="A5" s="16"/>
      <c r="B5" s="76"/>
      <c r="C5" s="76"/>
      <c r="D5" s="76"/>
      <c r="E5" s="76"/>
      <c r="F5" s="76"/>
      <c r="G5" s="76" t="s">
        <v>56</v>
      </c>
      <c r="H5" s="76" t="s">
        <v>59</v>
      </c>
      <c r="I5" s="76" t="s">
        <v>376</v>
      </c>
      <c r="J5" s="76" t="s">
        <v>377</v>
      </c>
      <c r="K5" s="77" t="s">
        <v>378</v>
      </c>
      <c r="L5" s="90" t="s">
        <v>78</v>
      </c>
      <c r="M5" s="90"/>
      <c r="N5" s="90"/>
      <c r="O5" s="91"/>
      <c r="P5" s="92"/>
      <c r="Q5" s="78"/>
    </row>
    <row r="6" ht="30" customHeight="1" spans="1:17">
      <c r="A6" s="18"/>
      <c r="B6" s="78"/>
      <c r="C6" s="78"/>
      <c r="D6" s="78"/>
      <c r="E6" s="78"/>
      <c r="F6" s="78"/>
      <c r="G6" s="78"/>
      <c r="H6" s="78" t="s">
        <v>58</v>
      </c>
      <c r="I6" s="78"/>
      <c r="J6" s="78"/>
      <c r="K6" s="79"/>
      <c r="L6" s="78" t="s">
        <v>58</v>
      </c>
      <c r="M6" s="78" t="s">
        <v>65</v>
      </c>
      <c r="N6" s="78" t="s">
        <v>194</v>
      </c>
      <c r="O6" s="93" t="s">
        <v>67</v>
      </c>
      <c r="P6" s="79" t="s">
        <v>68</v>
      </c>
      <c r="Q6" s="78" t="s">
        <v>69</v>
      </c>
    </row>
    <row r="7" ht="18.75" customHeight="1" spans="1:17">
      <c r="A7" s="33">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c r="B8" s="82"/>
      <c r="C8" s="82"/>
      <c r="D8" s="82"/>
      <c r="E8" s="97"/>
      <c r="F8" s="23"/>
      <c r="G8" s="23"/>
      <c r="H8" s="23"/>
      <c r="I8" s="23"/>
      <c r="J8" s="23"/>
      <c r="K8" s="23"/>
      <c r="L8" s="23"/>
      <c r="M8" s="23"/>
      <c r="N8" s="23"/>
      <c r="O8" s="23"/>
      <c r="P8" s="23"/>
      <c r="Q8" s="23"/>
    </row>
    <row r="9" ht="18.75" customHeight="1" spans="1:17">
      <c r="A9" s="81"/>
      <c r="B9" s="82"/>
      <c r="C9" s="82"/>
      <c r="D9" s="82"/>
      <c r="E9" s="98"/>
      <c r="F9" s="23"/>
      <c r="G9" s="23"/>
      <c r="H9" s="23"/>
      <c r="I9" s="23"/>
      <c r="J9" s="23"/>
      <c r="K9" s="23"/>
      <c r="L9" s="23"/>
      <c r="M9" s="23"/>
      <c r="N9" s="23"/>
      <c r="O9" s="23"/>
      <c r="P9" s="23"/>
      <c r="Q9" s="23"/>
    </row>
    <row r="10" ht="18.75" customHeight="1" spans="1:17">
      <c r="A10" s="84" t="s">
        <v>116</v>
      </c>
      <c r="B10" s="85"/>
      <c r="C10" s="85"/>
      <c r="D10" s="85"/>
      <c r="E10" s="97"/>
      <c r="F10" s="23"/>
      <c r="G10" s="23"/>
      <c r="H10" s="23"/>
      <c r="I10" s="23"/>
      <c r="J10" s="23"/>
      <c r="K10" s="23"/>
      <c r="L10" s="23"/>
      <c r="M10" s="23"/>
      <c r="N10" s="23"/>
      <c r="O10" s="23"/>
      <c r="P10" s="23"/>
      <c r="Q10" s="23"/>
    </row>
    <row r="12" s="28" customFormat="1" customHeight="1" spans="1:17">
      <c r="A12" s="38" t="s">
        <v>177</v>
      </c>
      <c r="B12" s="38"/>
      <c r="C12" s="38"/>
      <c r="D12" s="38"/>
      <c r="E12" s="38"/>
      <c r="F12" s="38"/>
      <c r="G12" s="38"/>
      <c r="H12" s="38"/>
      <c r="I12" s="38"/>
      <c r="J12" s="38"/>
      <c r="L12" s="38"/>
      <c r="M12" s="38"/>
      <c r="N12" s="38"/>
      <c r="Q12" s="38"/>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topLeftCell="A9" workbookViewId="0">
      <selection activeCell="D34" sqref="D34"/>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8"/>
      <c r="D1" s="63"/>
      <c r="E1" s="63"/>
      <c r="F1" s="63"/>
      <c r="G1" s="63"/>
      <c r="H1" s="69"/>
      <c r="I1" s="63"/>
      <c r="J1" s="63"/>
      <c r="K1" s="63"/>
      <c r="L1" s="39"/>
      <c r="M1" s="87"/>
      <c r="N1" s="88" t="s">
        <v>379</v>
      </c>
    </row>
    <row r="2" ht="34.5" customHeight="1" spans="1:14">
      <c r="A2" s="41"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"单位名称："&amp;"永德县特殊教育学校"</f>
        <v>单位名称：永德县特殊教育学校</v>
      </c>
      <c r="B3" s="61"/>
      <c r="C3" s="72"/>
      <c r="D3" s="61"/>
      <c r="E3" s="61"/>
      <c r="F3" s="61"/>
      <c r="G3" s="61"/>
      <c r="H3" s="69"/>
      <c r="I3" s="63"/>
      <c r="J3" s="63"/>
      <c r="K3" s="63"/>
      <c r="L3" s="64"/>
      <c r="M3" s="89"/>
      <c r="N3" s="88" t="s">
        <v>165</v>
      </c>
    </row>
    <row r="4" ht="18.75" customHeight="1" spans="1:14">
      <c r="A4" s="11" t="s">
        <v>370</v>
      </c>
      <c r="B4" s="73" t="s">
        <v>380</v>
      </c>
      <c r="C4" s="74" t="s">
        <v>381</v>
      </c>
      <c r="D4" s="45" t="s">
        <v>186</v>
      </c>
      <c r="E4" s="45"/>
      <c r="F4" s="45"/>
      <c r="G4" s="45"/>
      <c r="H4" s="75"/>
      <c r="I4" s="45"/>
      <c r="J4" s="45"/>
      <c r="K4" s="45"/>
      <c r="L4" s="65"/>
      <c r="M4" s="75"/>
      <c r="N4" s="46"/>
    </row>
    <row r="5" ht="18.75" customHeight="1" spans="1:14">
      <c r="A5" s="16"/>
      <c r="B5" s="76"/>
      <c r="C5" s="77"/>
      <c r="D5" s="76" t="s">
        <v>56</v>
      </c>
      <c r="E5" s="76" t="s">
        <v>59</v>
      </c>
      <c r="F5" s="76" t="s">
        <v>376</v>
      </c>
      <c r="G5" s="76" t="s">
        <v>377</v>
      </c>
      <c r="H5" s="77" t="s">
        <v>378</v>
      </c>
      <c r="I5" s="90" t="s">
        <v>78</v>
      </c>
      <c r="J5" s="90"/>
      <c r="K5" s="90"/>
      <c r="L5" s="91"/>
      <c r="M5" s="92"/>
      <c r="N5" s="78"/>
    </row>
    <row r="6" ht="26.25" customHeight="1" spans="1:14">
      <c r="A6" s="18"/>
      <c r="B6" s="78"/>
      <c r="C6" s="79"/>
      <c r="D6" s="78"/>
      <c r="E6" s="78"/>
      <c r="F6" s="78"/>
      <c r="G6" s="78"/>
      <c r="H6" s="79"/>
      <c r="I6" s="78" t="s">
        <v>58</v>
      </c>
      <c r="J6" s="78" t="s">
        <v>65</v>
      </c>
      <c r="K6" s="78" t="s">
        <v>194</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116</v>
      </c>
      <c r="B10" s="85"/>
      <c r="C10" s="86"/>
      <c r="D10" s="23"/>
      <c r="E10" s="23"/>
      <c r="F10" s="23"/>
      <c r="G10" s="23"/>
      <c r="H10" s="23"/>
      <c r="I10" s="23"/>
      <c r="J10" s="23"/>
      <c r="K10" s="23"/>
      <c r="L10" s="23"/>
      <c r="M10" s="23"/>
      <c r="N10" s="23"/>
    </row>
    <row r="12" s="28" customFormat="1" customHeight="1" spans="1:17">
      <c r="A12" s="38" t="s">
        <v>177</v>
      </c>
      <c r="B12" s="38"/>
      <c r="C12" s="38"/>
      <c r="D12" s="38"/>
      <c r="E12" s="38"/>
      <c r="F12" s="38"/>
      <c r="G12" s="38"/>
      <c r="H12" s="38"/>
      <c r="I12" s="38"/>
      <c r="J12" s="38"/>
      <c r="L12" s="38"/>
      <c r="M12" s="38"/>
      <c r="N12" s="38"/>
      <c r="Q12" s="38"/>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0"/>
  <sheetViews>
    <sheetView showZeros="0" workbookViewId="0">
      <selection activeCell="D34" sqref="D34"/>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8"/>
      <c r="G1" s="39"/>
      <c r="H1" s="39"/>
      <c r="I1" s="39" t="s">
        <v>382</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"单位名称："&amp;"永德县特殊教育学校"</f>
        <v>单位名称：永德县特殊教育学校</v>
      </c>
      <c r="B3" s="61"/>
      <c r="C3" s="61"/>
      <c r="D3" s="62"/>
      <c r="E3" s="63"/>
      <c r="G3" s="64"/>
      <c r="H3" s="64"/>
      <c r="I3" s="39" t="s">
        <v>165</v>
      </c>
    </row>
    <row r="4" ht="18.75" customHeight="1" spans="1:9">
      <c r="A4" s="31" t="s">
        <v>383</v>
      </c>
      <c r="B4" s="12" t="s">
        <v>186</v>
      </c>
      <c r="C4" s="13"/>
      <c r="D4" s="13"/>
      <c r="E4" s="12" t="s">
        <v>384</v>
      </c>
      <c r="F4" s="13"/>
      <c r="G4" s="65"/>
      <c r="H4" s="65"/>
      <c r="I4" s="14"/>
    </row>
    <row r="5" ht="18.75" customHeight="1" spans="1:9">
      <c r="A5" s="33"/>
      <c r="B5" s="32" t="s">
        <v>56</v>
      </c>
      <c r="C5" s="11" t="s">
        <v>59</v>
      </c>
      <c r="D5" s="66" t="s">
        <v>385</v>
      </c>
      <c r="E5" s="67" t="s">
        <v>386</v>
      </c>
      <c r="F5" s="67" t="s">
        <v>386</v>
      </c>
      <c r="G5" s="67" t="s">
        <v>386</v>
      </c>
      <c r="H5" s="67" t="s">
        <v>386</v>
      </c>
      <c r="I5" s="67" t="s">
        <v>386</v>
      </c>
    </row>
    <row r="6" ht="18.75" customHeight="1" spans="1:9">
      <c r="A6" s="67">
        <v>1</v>
      </c>
      <c r="B6" s="67">
        <v>2</v>
      </c>
      <c r="C6" s="67">
        <v>3</v>
      </c>
      <c r="D6" s="67">
        <v>4</v>
      </c>
      <c r="E6" s="67">
        <v>5</v>
      </c>
      <c r="F6" s="67">
        <v>6</v>
      </c>
      <c r="G6" s="67">
        <v>7</v>
      </c>
      <c r="H6" s="67">
        <v>8</v>
      </c>
      <c r="I6" s="67">
        <v>9</v>
      </c>
    </row>
    <row r="7" ht="18.75" customHeight="1" spans="1:9">
      <c r="A7" s="34"/>
      <c r="B7" s="23"/>
      <c r="C7" s="23"/>
      <c r="D7" s="23"/>
      <c r="E7" s="23"/>
      <c r="F7" s="23"/>
      <c r="G7" s="23"/>
      <c r="H7" s="23"/>
      <c r="I7" s="23"/>
    </row>
    <row r="8" ht="18.75" customHeight="1" spans="1:9">
      <c r="A8" s="34"/>
      <c r="B8" s="23"/>
      <c r="C8" s="23"/>
      <c r="D8" s="23"/>
      <c r="E8" s="23"/>
      <c r="F8" s="23"/>
      <c r="G8" s="23"/>
      <c r="H8" s="23"/>
      <c r="I8" s="23"/>
    </row>
    <row r="10" s="28" customFormat="1" customHeight="1" spans="1:17">
      <c r="A10" s="38" t="s">
        <v>177</v>
      </c>
      <c r="B10" s="38"/>
      <c r="C10" s="38"/>
      <c r="D10" s="38"/>
      <c r="E10" s="38"/>
      <c r="F10" s="38"/>
      <c r="G10" s="38"/>
      <c r="H10" s="38"/>
      <c r="I10" s="38"/>
      <c r="J10" s="38"/>
      <c r="L10" s="38"/>
      <c r="M10" s="38"/>
      <c r="N10" s="38"/>
      <c r="Q10" s="38"/>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9"/>
  <sheetViews>
    <sheetView showZeros="0" topLeftCell="A7" workbookViewId="0">
      <selection activeCell="D34" sqref="D34"/>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387</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"单位名称："&amp;"永德县特殊教育学校"</f>
        <v>单位名称：永德县特殊教育学校</v>
      </c>
      <c r="B3" s="3"/>
      <c r="C3" s="3"/>
      <c r="D3" s="3"/>
      <c r="E3" s="3"/>
      <c r="F3" s="53"/>
      <c r="G3" s="3"/>
      <c r="H3" s="53"/>
    </row>
    <row r="4" ht="18.75" customHeight="1" spans="1:10">
      <c r="A4" s="47" t="s">
        <v>266</v>
      </c>
      <c r="B4" s="47" t="s">
        <v>267</v>
      </c>
      <c r="C4" s="47" t="s">
        <v>268</v>
      </c>
      <c r="D4" s="47" t="s">
        <v>269</v>
      </c>
      <c r="E4" s="47" t="s">
        <v>270</v>
      </c>
      <c r="F4" s="54" t="s">
        <v>271</v>
      </c>
      <c r="G4" s="47" t="s">
        <v>272</v>
      </c>
      <c r="H4" s="54" t="s">
        <v>273</v>
      </c>
      <c r="I4" s="54" t="s">
        <v>274</v>
      </c>
      <c r="J4" s="47" t="s">
        <v>275</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9" s="28" customFormat="1" ht="14.25" customHeight="1" spans="1:17">
      <c r="A9" s="38" t="s">
        <v>177</v>
      </c>
      <c r="B9" s="38"/>
      <c r="C9" s="38"/>
      <c r="D9" s="38"/>
      <c r="E9" s="38"/>
      <c r="F9" s="38"/>
      <c r="G9" s="38"/>
      <c r="H9" s="38"/>
      <c r="I9" s="38"/>
      <c r="J9" s="38"/>
      <c r="L9" s="38"/>
      <c r="M9" s="38"/>
      <c r="N9" s="38"/>
      <c r="Q9" s="38"/>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Zeros="0" topLeftCell="A5" workbookViewId="0">
      <selection activeCell="D34" sqref="D34"/>
    </sheetView>
  </sheetViews>
  <sheetFormatPr defaultColWidth="9.14285714285714" defaultRowHeight="12" customHeight="1"/>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388</v>
      </c>
    </row>
    <row r="2" ht="34.5" customHeight="1" spans="1:8">
      <c r="A2" s="41" t="str">
        <f>"2025"&amp;"年新增资产配置表"</f>
        <v>2025年新增资产配置表</v>
      </c>
      <c r="B2" s="6"/>
      <c r="C2" s="6"/>
      <c r="D2" s="6"/>
      <c r="E2" s="6"/>
      <c r="F2" s="6"/>
      <c r="G2" s="6"/>
      <c r="H2" s="6"/>
    </row>
    <row r="3" ht="18.75" customHeight="1" spans="1:8">
      <c r="A3" s="42" t="str">
        <f>"单位名称："&amp;"永德县特殊教育学校"</f>
        <v>单位名称：永德县特殊教育学校</v>
      </c>
      <c r="B3" s="8"/>
      <c r="C3" s="3"/>
      <c r="H3" s="43" t="s">
        <v>165</v>
      </c>
    </row>
    <row r="4" ht="18.75" customHeight="1" spans="1:8">
      <c r="A4" s="11" t="s">
        <v>179</v>
      </c>
      <c r="B4" s="11" t="s">
        <v>389</v>
      </c>
      <c r="C4" s="11" t="s">
        <v>390</v>
      </c>
      <c r="D4" s="11" t="s">
        <v>391</v>
      </c>
      <c r="E4" s="11" t="s">
        <v>392</v>
      </c>
      <c r="F4" s="44" t="s">
        <v>393</v>
      </c>
      <c r="G4" s="45"/>
      <c r="H4" s="46"/>
    </row>
    <row r="5" ht="18.75" customHeight="1" spans="1:8">
      <c r="A5" s="18"/>
      <c r="B5" s="18"/>
      <c r="C5" s="18"/>
      <c r="D5" s="18"/>
      <c r="E5" s="18"/>
      <c r="F5" s="47" t="s">
        <v>374</v>
      </c>
      <c r="G5" s="47" t="s">
        <v>394</v>
      </c>
      <c r="H5" s="47" t="s">
        <v>395</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5" t="s">
        <v>56</v>
      </c>
      <c r="B8" s="50"/>
      <c r="C8" s="50"/>
      <c r="D8" s="50"/>
      <c r="E8" s="51"/>
      <c r="F8" s="49"/>
      <c r="G8" s="23"/>
      <c r="H8" s="23"/>
    </row>
    <row r="10" s="28" customFormat="1" ht="14.25" customHeight="1" spans="1:17">
      <c r="A10" s="38" t="s">
        <v>177</v>
      </c>
      <c r="B10" s="38"/>
      <c r="C10" s="38"/>
      <c r="D10" s="38"/>
      <c r="E10" s="38"/>
      <c r="F10" s="38"/>
      <c r="G10" s="38"/>
      <c r="H10" s="38"/>
      <c r="I10" s="38"/>
      <c r="J10" s="38"/>
      <c r="L10" s="38"/>
      <c r="M10" s="38"/>
      <c r="N10" s="38"/>
      <c r="Q10" s="38"/>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topLeftCell="A7" workbookViewId="0">
      <selection activeCell="D34" sqref="D34"/>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396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"单位名称："&amp;"永德县特殊教育学校"</f>
        <v>单位名称：永德县特殊教育学校</v>
      </c>
      <c r="B3" s="8"/>
      <c r="C3" s="8"/>
      <c r="D3" s="8"/>
      <c r="E3" s="8"/>
      <c r="F3" s="8"/>
      <c r="G3" s="8"/>
      <c r="H3" s="9"/>
      <c r="I3" s="9"/>
      <c r="J3" s="9"/>
      <c r="K3" s="4" t="s">
        <v>165</v>
      </c>
    </row>
    <row r="4" ht="18.75" customHeight="1" spans="1:11">
      <c r="A4" s="10" t="s">
        <v>240</v>
      </c>
      <c r="B4" s="10" t="s">
        <v>181</v>
      </c>
      <c r="C4" s="10" t="s">
        <v>241</v>
      </c>
      <c r="D4" s="11" t="s">
        <v>182</v>
      </c>
      <c r="E4" s="11" t="s">
        <v>183</v>
      </c>
      <c r="F4" s="11" t="s">
        <v>242</v>
      </c>
      <c r="G4" s="11" t="s">
        <v>243</v>
      </c>
      <c r="H4" s="31" t="s">
        <v>56</v>
      </c>
      <c r="I4" s="12" t="s">
        <v>397</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116</v>
      </c>
      <c r="B10" s="36"/>
      <c r="C10" s="36"/>
      <c r="D10" s="36"/>
      <c r="E10" s="36"/>
      <c r="F10" s="36"/>
      <c r="G10" s="37"/>
      <c r="H10" s="23"/>
      <c r="I10" s="23"/>
      <c r="J10" s="23"/>
      <c r="K10" s="23"/>
    </row>
    <row r="12" s="28" customFormat="1" customHeight="1" spans="1:17">
      <c r="A12" s="38" t="s">
        <v>177</v>
      </c>
      <c r="B12" s="38"/>
      <c r="C12" s="38"/>
      <c r="D12" s="38"/>
      <c r="E12" s="38"/>
      <c r="F12" s="38"/>
      <c r="G12" s="38"/>
      <c r="H12" s="38"/>
      <c r="I12" s="38"/>
      <c r="J12" s="38"/>
      <c r="L12" s="38"/>
      <c r="M12" s="38"/>
      <c r="N12" s="38"/>
      <c r="Q12" s="38"/>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opLeftCell="A2" workbookViewId="0">
      <selection activeCell="D34" sqref="D3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398</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"单位名称："&amp;"永德县特殊教育学校"</f>
        <v>单位名称：永德县特殊教育学校</v>
      </c>
      <c r="B3" s="8"/>
      <c r="C3" s="8"/>
      <c r="D3" s="8"/>
      <c r="E3" s="9"/>
      <c r="F3" s="9"/>
      <c r="G3" s="4" t="s">
        <v>165</v>
      </c>
    </row>
    <row r="4" ht="18.75" customHeight="1" spans="1:7">
      <c r="A4" s="10" t="s">
        <v>241</v>
      </c>
      <c r="B4" s="10" t="s">
        <v>240</v>
      </c>
      <c r="C4" s="10" t="s">
        <v>181</v>
      </c>
      <c r="D4" s="11" t="s">
        <v>399</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23645.25</v>
      </c>
      <c r="F8" s="23"/>
      <c r="G8" s="23"/>
    </row>
    <row r="9" ht="18.75" customHeight="1" spans="1:7">
      <c r="A9" s="21"/>
      <c r="B9" s="21" t="s">
        <v>400</v>
      </c>
      <c r="C9" s="21" t="s">
        <v>251</v>
      </c>
      <c r="D9" s="21" t="s">
        <v>401</v>
      </c>
      <c r="E9" s="23">
        <v>15714</v>
      </c>
      <c r="F9" s="23"/>
      <c r="G9" s="23"/>
    </row>
    <row r="10" ht="18.75" customHeight="1" spans="1:7">
      <c r="A10" s="24"/>
      <c r="B10" s="21" t="s">
        <v>400</v>
      </c>
      <c r="C10" s="21" t="s">
        <v>263</v>
      </c>
      <c r="D10" s="21" t="s">
        <v>401</v>
      </c>
      <c r="E10" s="23">
        <v>7931.25</v>
      </c>
      <c r="F10" s="23"/>
      <c r="G10" s="23"/>
    </row>
    <row r="11" ht="18.75" customHeight="1" spans="1:7">
      <c r="A11" s="25" t="s">
        <v>56</v>
      </c>
      <c r="B11" s="26" t="s">
        <v>402</v>
      </c>
      <c r="C11" s="26"/>
      <c r="D11" s="27"/>
      <c r="E11" s="23">
        <v>23645.25</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2025-03-13T01:39:00Z</dcterms:created>
  <dcterms:modified xsi:type="dcterms:W3CDTF">2025-03-18T08:00:02Z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D4A778927E634F0DAABB9A2DAA43637B_12</vt:lpwstr>
  </property>
  <property fmtid="{D5CDD505-2E9C-101B-9397-08002B2CF9AE}" pid="3" name="KSOProductBuildVer">
    <vt:lpwstr>2052-12.1.0.17145</vt:lpwstr>
  </property>
</Properties>
</file>