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清单" sheetId="1" r:id="rId1"/>
  </sheets>
  <definedNames>
    <definedName name="_xlnm._FilterDatabase" localSheetId="0" hidden="1">清单!$A$7:$L$40</definedName>
  </definedNames>
  <calcPr calcId="144525"/>
</workbook>
</file>

<file path=xl/sharedStrings.xml><?xml version="1.0" encoding="utf-8"?>
<sst xmlns="http://schemas.openxmlformats.org/spreadsheetml/2006/main" count="115" uniqueCount="53">
  <si>
    <t xml:space="preserve"> 中国人民财产保险股份有限公司___临沧市__分公司___永德___支公司种植业保险分户理赔清单</t>
  </si>
  <si>
    <r>
      <t xml:space="preserve">保险单号：PHL720235335N000000284        报案号：RHL720235335N000008176       </t>
    </r>
    <r>
      <rPr>
        <sz val="10.5"/>
        <color rgb="FF000000"/>
        <rFont val="Calibri"/>
        <charset val="134"/>
      </rPr>
      <t xml:space="preserve">   </t>
    </r>
    <r>
      <rPr>
        <sz val="10.5"/>
        <color theme="1"/>
        <rFont val="宋体"/>
        <charset val="134"/>
        <scheme val="minor"/>
      </rPr>
      <t>公示期：2023年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 xml:space="preserve">月  </t>
    </r>
    <r>
      <rPr>
        <sz val="10.5"/>
        <color rgb="FF000000"/>
        <rFont val="Calibri"/>
        <charset val="134"/>
      </rPr>
      <t xml:space="preserve">   </t>
    </r>
    <r>
      <rPr>
        <sz val="10.5"/>
        <color theme="1"/>
        <rFont val="宋体"/>
        <charset val="134"/>
        <scheme val="minor"/>
      </rPr>
      <t>日-------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>月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>日       公示地点：</t>
    </r>
  </si>
  <si>
    <t xml:space="preserve">出险时间：2023 年 09 月 13 日            出险原因：滑坡                        标的名称：甘蔗                                 单位：700元/亩    </t>
  </si>
  <si>
    <t>缮制时间：2023 年 11 月 20 日            联系人：李国东                      联系电话 ：088352115636       （单位公章）</t>
  </si>
  <si>
    <t>注：农户对公示信息如有异议，请及时与人保财险__永德__支公司联系，监督电话：08835211536</t>
  </si>
  <si>
    <t>序号</t>
  </si>
  <si>
    <t>农户姓名</t>
  </si>
  <si>
    <t>标的地点</t>
  </si>
  <si>
    <t>种植面积</t>
  </si>
  <si>
    <t>投保面积</t>
  </si>
  <si>
    <t>报损面积</t>
  </si>
  <si>
    <t>核损面积</t>
  </si>
  <si>
    <t>生长期赔付标准（元）</t>
  </si>
  <si>
    <t>生长期赔付比例%</t>
  </si>
  <si>
    <t>损失程度%</t>
  </si>
  <si>
    <t>赔款金额</t>
  </si>
  <si>
    <t>乡镇</t>
  </si>
  <si>
    <t>村委会</t>
  </si>
  <si>
    <t>刘拴住</t>
  </si>
  <si>
    <t>永康</t>
  </si>
  <si>
    <t>弯腰</t>
  </si>
  <si>
    <t>陈相弟</t>
  </si>
  <si>
    <t>王世忠</t>
  </si>
  <si>
    <t>陈相海</t>
  </si>
  <si>
    <t>祁小照</t>
  </si>
  <si>
    <t>陈老三</t>
  </si>
  <si>
    <t>李秀才</t>
  </si>
  <si>
    <t>段国秀</t>
  </si>
  <si>
    <t>杨忠美</t>
  </si>
  <si>
    <t>姚福李</t>
  </si>
  <si>
    <t>周丹</t>
  </si>
  <si>
    <t>李朝华</t>
  </si>
  <si>
    <t>赵四兵</t>
  </si>
  <si>
    <t>杨卫玲</t>
  </si>
  <si>
    <t>尹德忠</t>
  </si>
  <si>
    <t>杨国志</t>
  </si>
  <si>
    <t>段明志</t>
  </si>
  <si>
    <t>陈忠强</t>
  </si>
  <si>
    <t>罗旺斌</t>
  </si>
  <si>
    <t>杨喜能</t>
  </si>
  <si>
    <t>普朝靖</t>
  </si>
  <si>
    <t>陈忠华</t>
  </si>
  <si>
    <t>朱小芳</t>
  </si>
  <si>
    <t>李自军</t>
  </si>
  <si>
    <t>李发兵</t>
  </si>
  <si>
    <t>李边江</t>
  </si>
  <si>
    <t>赵忠志</t>
  </si>
  <si>
    <t>周德金</t>
  </si>
  <si>
    <t>祁绍强</t>
  </si>
  <si>
    <t>李边贵</t>
  </si>
  <si>
    <t>周永强</t>
  </si>
  <si>
    <t>李建军</t>
  </si>
  <si>
    <t>合计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</si>
</sst>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_ "/>
    <numFmt numFmtId="178" formatCode="0.000_ "/>
  </numFmts>
  <fonts count="29">
    <font>
      <sz val="12"/>
      <name val="宋体"/>
      <charset val="134"/>
    </font>
    <font>
      <sz val="11"/>
      <name val="宋体"/>
      <charset val="134"/>
    </font>
    <font>
      <sz val="16"/>
      <color theme="1"/>
      <name val="黑体"/>
      <charset val="134"/>
    </font>
    <font>
      <sz val="10.5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  <scheme val="maj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Tahoma"/>
      <charset val="134"/>
    </font>
    <font>
      <sz val="10.5"/>
      <color rgb="FF000000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5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7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8" borderId="4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2" borderId="3" applyNumberFormat="0" applyAlignment="0" applyProtection="0">
      <alignment vertical="center"/>
    </xf>
    <xf numFmtId="0" fontId="0" fillId="0" borderId="0">
      <alignment vertical="center"/>
    </xf>
    <xf numFmtId="0" fontId="22" fillId="13" borderId="8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/>
    <xf numFmtId="0" fontId="0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/>
  </cellStyleXfs>
  <cellXfs count="37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176" fontId="0" fillId="2" borderId="0" xfId="0" applyNumberFormat="1" applyFill="1" applyAlignment="1">
      <alignment horizontal="center" vertical="center"/>
    </xf>
    <xf numFmtId="177" fontId="0" fillId="2" borderId="0" xfId="0" applyNumberFormat="1" applyFill="1" applyAlignment="1">
      <alignment horizontal="center" vertical="center"/>
    </xf>
    <xf numFmtId="9" fontId="0" fillId="2" borderId="0" xfId="0" applyNumberFormat="1" applyFill="1" applyAlignment="1">
      <alignment horizontal="center" vertical="center"/>
    </xf>
    <xf numFmtId="178" fontId="0" fillId="2" borderId="0" xfId="0" applyNumberFormat="1" applyFill="1">
      <alignment vertical="center"/>
    </xf>
    <xf numFmtId="0" fontId="2" fillId="2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center"/>
    </xf>
    <xf numFmtId="177" fontId="2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center"/>
    </xf>
    <xf numFmtId="176" fontId="3" fillId="2" borderId="0" xfId="0" applyNumberFormat="1" applyFont="1" applyFill="1" applyBorder="1" applyAlignment="1">
      <alignment horizontal="center"/>
    </xf>
    <xf numFmtId="177" fontId="3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176" fontId="3" fillId="2" borderId="1" xfId="0" applyNumberFormat="1" applyFont="1" applyFill="1" applyBorder="1" applyAlignment="1">
      <alignment horizontal="center"/>
    </xf>
    <xf numFmtId="177" fontId="3" fillId="2" borderId="1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177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176" fontId="5" fillId="2" borderId="2" xfId="0" applyNumberFormat="1" applyFont="1" applyFill="1" applyBorder="1" applyAlignment="1">
      <alignment horizontal="center" vertical="center" wrapText="1"/>
    </xf>
    <xf numFmtId="177" fontId="5" fillId="2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vertical="center"/>
    </xf>
    <xf numFmtId="9" fontId="2" fillId="2" borderId="0" xfId="0" applyNumberFormat="1" applyFont="1" applyFill="1" applyBorder="1" applyAlignment="1">
      <alignment horizontal="center"/>
    </xf>
    <xf numFmtId="178" fontId="2" fillId="2" borderId="0" xfId="0" applyNumberFormat="1" applyFont="1" applyFill="1" applyBorder="1" applyAlignment="1">
      <alignment horizontal="center"/>
    </xf>
    <xf numFmtId="9" fontId="3" fillId="2" borderId="0" xfId="0" applyNumberFormat="1" applyFont="1" applyFill="1" applyBorder="1" applyAlignment="1">
      <alignment horizontal="center"/>
    </xf>
    <xf numFmtId="178" fontId="3" fillId="2" borderId="0" xfId="0" applyNumberFormat="1" applyFont="1" applyFill="1" applyBorder="1" applyAlignment="1">
      <alignment horizontal="left"/>
    </xf>
    <xf numFmtId="9" fontId="4" fillId="2" borderId="2" xfId="0" applyNumberFormat="1" applyFont="1" applyFill="1" applyBorder="1" applyAlignment="1">
      <alignment horizontal="center" vertical="center" wrapText="1"/>
    </xf>
    <xf numFmtId="178" fontId="4" fillId="2" borderId="2" xfId="0" applyNumberFormat="1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center" vertical="center"/>
    </xf>
  </cellXfs>
  <cellStyles count="7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常规 2 26" xfId="6"/>
    <cellStyle name="常规 101" xfId="7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2 5" xfId="20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常规 26" xfId="29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常规 16" xfId="36"/>
    <cellStyle name="常规 21" xfId="37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60% - 强调文字颜色 6" xfId="55" builtinId="52"/>
    <cellStyle name="常规 14" xfId="56"/>
    <cellStyle name="常规 126" xfId="57"/>
    <cellStyle name="常规 13" xfId="58"/>
    <cellStyle name="常规 15" xfId="59"/>
    <cellStyle name="常规 20" xfId="60"/>
    <cellStyle name="常规 22" xfId="61"/>
    <cellStyle name="常规 17" xfId="62"/>
    <cellStyle name="常规 23" xfId="63"/>
    <cellStyle name="常规 18" xfId="64"/>
    <cellStyle name="常规 24" xfId="65"/>
    <cellStyle name="常规 19" xfId="66"/>
    <cellStyle name="常规 2" xfId="67"/>
    <cellStyle name="常规 25" xfId="68"/>
    <cellStyle name="常规 27" xfId="69"/>
    <cellStyle name="常规 3" xfId="70"/>
    <cellStyle name="常规 4 22" xfId="71"/>
    <cellStyle name="常规 5 3" xfId="72"/>
    <cellStyle name="常规 8" xfId="73"/>
    <cellStyle name="常规 9" xfId="7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L40"/>
  <sheetViews>
    <sheetView tabSelected="1" workbookViewId="0">
      <selection activeCell="R16" sqref="R16"/>
    </sheetView>
  </sheetViews>
  <sheetFormatPr defaultColWidth="9" defaultRowHeight="14.25"/>
  <cols>
    <col min="1" max="1" width="6.875" style="3" customWidth="1"/>
    <col min="2" max="2" width="8.375" style="3" customWidth="1"/>
    <col min="3" max="3" width="7.125" style="3" customWidth="1"/>
    <col min="4" max="4" width="8.125" style="3" customWidth="1"/>
    <col min="5" max="6" width="9.25" style="2" customWidth="1"/>
    <col min="7" max="7" width="7.5" style="4" customWidth="1"/>
    <col min="8" max="8" width="8.375" style="5" customWidth="1"/>
    <col min="9" max="9" width="9" style="2"/>
    <col min="10" max="10" width="7.75" style="6" customWidth="1"/>
    <col min="11" max="11" width="8.625" style="2" customWidth="1"/>
    <col min="12" max="12" width="10.375" style="7" customWidth="1"/>
    <col min="13" max="16384" width="9" style="3"/>
  </cols>
  <sheetData>
    <row r="1" ht="20.25" spans="1:12">
      <c r="A1" s="8" t="s">
        <v>0</v>
      </c>
      <c r="B1" s="8"/>
      <c r="C1" s="8"/>
      <c r="D1" s="8"/>
      <c r="E1" s="8"/>
      <c r="F1" s="8"/>
      <c r="G1" s="9"/>
      <c r="H1" s="10"/>
      <c r="I1" s="8"/>
      <c r="J1" s="29"/>
      <c r="K1" s="8"/>
      <c r="L1" s="30"/>
    </row>
    <row r="2" spans="1:12">
      <c r="A2" s="11" t="s">
        <v>1</v>
      </c>
      <c r="B2" s="11"/>
      <c r="C2" s="11"/>
      <c r="D2" s="11"/>
      <c r="E2" s="12"/>
      <c r="F2" s="12"/>
      <c r="G2" s="13"/>
      <c r="H2" s="14"/>
      <c r="I2" s="12"/>
      <c r="J2" s="31"/>
      <c r="K2" s="12"/>
      <c r="L2" s="32"/>
    </row>
    <row r="3" spans="1:12">
      <c r="A3" s="11" t="s">
        <v>2</v>
      </c>
      <c r="B3" s="11"/>
      <c r="C3" s="11"/>
      <c r="D3" s="11"/>
      <c r="E3" s="12"/>
      <c r="F3" s="12"/>
      <c r="G3" s="13"/>
      <c r="H3" s="14"/>
      <c r="I3" s="12"/>
      <c r="J3" s="31"/>
      <c r="K3" s="12"/>
      <c r="L3" s="32"/>
    </row>
    <row r="4" spans="1:12">
      <c r="A4" s="11" t="s">
        <v>3</v>
      </c>
      <c r="B4" s="11"/>
      <c r="C4" s="11"/>
      <c r="D4" s="11"/>
      <c r="E4" s="12"/>
      <c r="F4" s="12"/>
      <c r="G4" s="13"/>
      <c r="H4" s="14"/>
      <c r="I4" s="12"/>
      <c r="J4" s="31"/>
      <c r="K4" s="12"/>
      <c r="L4" s="32"/>
    </row>
    <row r="5" spans="1:12">
      <c r="A5" s="15" t="s">
        <v>4</v>
      </c>
      <c r="B5" s="11"/>
      <c r="C5" s="15"/>
      <c r="D5" s="15"/>
      <c r="E5" s="16"/>
      <c r="F5" s="16"/>
      <c r="G5" s="17"/>
      <c r="H5" s="18"/>
      <c r="I5" s="12"/>
      <c r="J5" s="31"/>
      <c r="K5" s="12"/>
      <c r="L5" s="32"/>
    </row>
    <row r="6" spans="1:12">
      <c r="A6" s="19" t="s">
        <v>5</v>
      </c>
      <c r="B6" s="19" t="s">
        <v>6</v>
      </c>
      <c r="C6" s="19" t="s">
        <v>7</v>
      </c>
      <c r="D6" s="19"/>
      <c r="E6" s="19" t="s">
        <v>8</v>
      </c>
      <c r="F6" s="19" t="s">
        <v>9</v>
      </c>
      <c r="G6" s="20" t="s">
        <v>10</v>
      </c>
      <c r="H6" s="21" t="s">
        <v>11</v>
      </c>
      <c r="I6" s="19" t="s">
        <v>12</v>
      </c>
      <c r="J6" s="33" t="s">
        <v>13</v>
      </c>
      <c r="K6" s="19" t="s">
        <v>14</v>
      </c>
      <c r="L6" s="34" t="s">
        <v>15</v>
      </c>
    </row>
    <row r="7" spans="1:12">
      <c r="A7" s="19"/>
      <c r="B7" s="19"/>
      <c r="C7" s="19" t="s">
        <v>16</v>
      </c>
      <c r="D7" s="22" t="s">
        <v>17</v>
      </c>
      <c r="E7" s="19"/>
      <c r="F7" s="19"/>
      <c r="G7" s="20"/>
      <c r="H7" s="21"/>
      <c r="I7" s="19"/>
      <c r="J7" s="33"/>
      <c r="K7" s="19"/>
      <c r="L7" s="34"/>
    </row>
    <row r="8" s="1" customFormat="1" spans="1:12">
      <c r="A8" s="23">
        <v>1</v>
      </c>
      <c r="B8" s="24" t="s">
        <v>18</v>
      </c>
      <c r="C8" s="23" t="s">
        <v>19</v>
      </c>
      <c r="D8" s="23" t="s">
        <v>20</v>
      </c>
      <c r="E8" s="25">
        <v>91.5</v>
      </c>
      <c r="F8" s="25">
        <v>91.5</v>
      </c>
      <c r="G8" s="26">
        <f>H8/0.5</f>
        <v>15.3</v>
      </c>
      <c r="H8" s="27">
        <f>L8/K8/J8/I8</f>
        <v>7.65</v>
      </c>
      <c r="I8" s="23">
        <v>700</v>
      </c>
      <c r="J8" s="35">
        <v>0.7</v>
      </c>
      <c r="K8" s="35">
        <v>0.5</v>
      </c>
      <c r="L8" s="26">
        <v>1874.25</v>
      </c>
    </row>
    <row r="9" s="2" customFormat="1" spans="1:12">
      <c r="A9" s="24">
        <v>2</v>
      </c>
      <c r="B9" s="24" t="s">
        <v>21</v>
      </c>
      <c r="C9" s="23" t="s">
        <v>19</v>
      </c>
      <c r="D9" s="23" t="s">
        <v>20</v>
      </c>
      <c r="E9" s="25">
        <v>15.24</v>
      </c>
      <c r="F9" s="25">
        <v>15.24</v>
      </c>
      <c r="G9" s="26">
        <f t="shared" ref="G9:G39" si="0">H9/0.5</f>
        <v>2.5</v>
      </c>
      <c r="H9" s="27">
        <f t="shared" ref="H9:H39" si="1">L9/K9/J9/I9</f>
        <v>1.25</v>
      </c>
      <c r="I9" s="23">
        <v>700</v>
      </c>
      <c r="J9" s="35">
        <v>0.7</v>
      </c>
      <c r="K9" s="35">
        <v>0.5</v>
      </c>
      <c r="L9" s="36">
        <v>306.25</v>
      </c>
    </row>
    <row r="10" s="2" customFormat="1" spans="1:12">
      <c r="A10" s="23">
        <v>3</v>
      </c>
      <c r="B10" s="24" t="s">
        <v>22</v>
      </c>
      <c r="C10" s="23" t="s">
        <v>19</v>
      </c>
      <c r="D10" s="23" t="s">
        <v>20</v>
      </c>
      <c r="E10" s="25">
        <v>20.05</v>
      </c>
      <c r="F10" s="25">
        <v>20.05</v>
      </c>
      <c r="G10" s="26">
        <f t="shared" si="0"/>
        <v>5.8</v>
      </c>
      <c r="H10" s="27">
        <f t="shared" si="1"/>
        <v>2.9</v>
      </c>
      <c r="I10" s="23">
        <v>700</v>
      </c>
      <c r="J10" s="35">
        <v>0.7</v>
      </c>
      <c r="K10" s="35">
        <v>0.5</v>
      </c>
      <c r="L10" s="26">
        <v>710.5</v>
      </c>
    </row>
    <row r="11" s="2" customFormat="1" spans="1:12">
      <c r="A11" s="24">
        <v>4</v>
      </c>
      <c r="B11" s="24" t="s">
        <v>23</v>
      </c>
      <c r="C11" s="23" t="s">
        <v>19</v>
      </c>
      <c r="D11" s="23" t="s">
        <v>20</v>
      </c>
      <c r="E11" s="25">
        <v>13.1</v>
      </c>
      <c r="F11" s="25">
        <v>13.1</v>
      </c>
      <c r="G11" s="26">
        <f t="shared" si="0"/>
        <v>2.5</v>
      </c>
      <c r="H11" s="27">
        <f t="shared" si="1"/>
        <v>1.25</v>
      </c>
      <c r="I11" s="23">
        <v>700</v>
      </c>
      <c r="J11" s="35">
        <v>0.7</v>
      </c>
      <c r="K11" s="35">
        <v>0.5</v>
      </c>
      <c r="L11" s="36">
        <v>306.25</v>
      </c>
    </row>
    <row r="12" s="2" customFormat="1" spans="1:12">
      <c r="A12" s="23">
        <v>5</v>
      </c>
      <c r="B12" s="24" t="s">
        <v>24</v>
      </c>
      <c r="C12" s="23" t="s">
        <v>19</v>
      </c>
      <c r="D12" s="23" t="s">
        <v>20</v>
      </c>
      <c r="E12" s="25">
        <v>58.03</v>
      </c>
      <c r="F12" s="25">
        <v>58.03</v>
      </c>
      <c r="G12" s="26">
        <f t="shared" si="0"/>
        <v>6.4</v>
      </c>
      <c r="H12" s="27">
        <f t="shared" si="1"/>
        <v>3.2</v>
      </c>
      <c r="I12" s="23">
        <v>700</v>
      </c>
      <c r="J12" s="35">
        <v>0.7</v>
      </c>
      <c r="K12" s="35">
        <v>0.5</v>
      </c>
      <c r="L12" s="26">
        <v>784</v>
      </c>
    </row>
    <row r="13" s="2" customFormat="1" spans="1:12">
      <c r="A13" s="24">
        <v>6</v>
      </c>
      <c r="B13" s="24" t="s">
        <v>25</v>
      </c>
      <c r="C13" s="23" t="s">
        <v>19</v>
      </c>
      <c r="D13" s="23" t="s">
        <v>20</v>
      </c>
      <c r="E13" s="25">
        <v>35.2</v>
      </c>
      <c r="F13" s="25">
        <v>35.2</v>
      </c>
      <c r="G13" s="26">
        <f t="shared" si="0"/>
        <v>15.6</v>
      </c>
      <c r="H13" s="27">
        <f t="shared" si="1"/>
        <v>7.8</v>
      </c>
      <c r="I13" s="23">
        <v>700</v>
      </c>
      <c r="J13" s="35">
        <v>0.7</v>
      </c>
      <c r="K13" s="35">
        <v>0.5</v>
      </c>
      <c r="L13" s="26">
        <v>1911</v>
      </c>
    </row>
    <row r="14" s="2" customFormat="1" spans="1:12">
      <c r="A14" s="23">
        <v>7</v>
      </c>
      <c r="B14" s="24" t="s">
        <v>26</v>
      </c>
      <c r="C14" s="23" t="s">
        <v>19</v>
      </c>
      <c r="D14" s="23" t="s">
        <v>20</v>
      </c>
      <c r="E14" s="25">
        <v>68</v>
      </c>
      <c r="F14" s="25">
        <v>68</v>
      </c>
      <c r="G14" s="26">
        <f t="shared" si="0"/>
        <v>34.1</v>
      </c>
      <c r="H14" s="27">
        <f t="shared" si="1"/>
        <v>17.05</v>
      </c>
      <c r="I14" s="23">
        <v>700</v>
      </c>
      <c r="J14" s="35">
        <v>0.7</v>
      </c>
      <c r="K14" s="35">
        <v>0.5</v>
      </c>
      <c r="L14" s="36">
        <v>4177.25</v>
      </c>
    </row>
    <row r="15" s="2" customFormat="1" spans="1:12">
      <c r="A15" s="24">
        <v>8</v>
      </c>
      <c r="B15" s="24" t="s">
        <v>27</v>
      </c>
      <c r="C15" s="23" t="s">
        <v>19</v>
      </c>
      <c r="D15" s="23" t="s">
        <v>20</v>
      </c>
      <c r="E15" s="25">
        <v>20.62</v>
      </c>
      <c r="F15" s="25">
        <v>20.62</v>
      </c>
      <c r="G15" s="26">
        <f t="shared" si="0"/>
        <v>4.2</v>
      </c>
      <c r="H15" s="27">
        <f t="shared" si="1"/>
        <v>2.1</v>
      </c>
      <c r="I15" s="23">
        <v>700</v>
      </c>
      <c r="J15" s="35">
        <v>0.7</v>
      </c>
      <c r="K15" s="35">
        <v>0.5</v>
      </c>
      <c r="L15" s="26">
        <v>514.5</v>
      </c>
    </row>
    <row r="16" s="2" customFormat="1" spans="1:12">
      <c r="A16" s="23">
        <v>9</v>
      </c>
      <c r="B16" s="24" t="s">
        <v>28</v>
      </c>
      <c r="C16" s="23" t="s">
        <v>19</v>
      </c>
      <c r="D16" s="23" t="s">
        <v>20</v>
      </c>
      <c r="E16" s="25">
        <v>82.41</v>
      </c>
      <c r="F16" s="25">
        <v>82.41</v>
      </c>
      <c r="G16" s="26">
        <f t="shared" si="0"/>
        <v>11.7</v>
      </c>
      <c r="H16" s="27">
        <f t="shared" si="1"/>
        <v>5.85</v>
      </c>
      <c r="I16" s="23">
        <v>700</v>
      </c>
      <c r="J16" s="35">
        <v>0.7</v>
      </c>
      <c r="K16" s="35">
        <v>0.5</v>
      </c>
      <c r="L16" s="36">
        <v>1433.25</v>
      </c>
    </row>
    <row r="17" s="2" customFormat="1" spans="1:12">
      <c r="A17" s="24">
        <v>10</v>
      </c>
      <c r="B17" s="24" t="s">
        <v>29</v>
      </c>
      <c r="C17" s="23" t="s">
        <v>19</v>
      </c>
      <c r="D17" s="23" t="s">
        <v>20</v>
      </c>
      <c r="E17" s="25">
        <v>94.74</v>
      </c>
      <c r="F17" s="25">
        <v>94.74</v>
      </c>
      <c r="G17" s="26">
        <f t="shared" si="0"/>
        <v>6.7</v>
      </c>
      <c r="H17" s="27">
        <f t="shared" si="1"/>
        <v>3.35</v>
      </c>
      <c r="I17" s="23">
        <v>700</v>
      </c>
      <c r="J17" s="35">
        <v>0.7</v>
      </c>
      <c r="K17" s="35">
        <v>0.5</v>
      </c>
      <c r="L17" s="26">
        <v>820.75</v>
      </c>
    </row>
    <row r="18" s="2" customFormat="1" spans="1:12">
      <c r="A18" s="23">
        <v>11</v>
      </c>
      <c r="B18" s="24" t="s">
        <v>30</v>
      </c>
      <c r="C18" s="23" t="s">
        <v>19</v>
      </c>
      <c r="D18" s="23" t="s">
        <v>20</v>
      </c>
      <c r="E18" s="25">
        <v>87.94</v>
      </c>
      <c r="F18" s="25">
        <v>87.94</v>
      </c>
      <c r="G18" s="26">
        <f t="shared" si="0"/>
        <v>6.7</v>
      </c>
      <c r="H18" s="27">
        <f t="shared" si="1"/>
        <v>3.35</v>
      </c>
      <c r="I18" s="23">
        <v>700</v>
      </c>
      <c r="J18" s="35">
        <v>0.7</v>
      </c>
      <c r="K18" s="35">
        <v>0.5</v>
      </c>
      <c r="L18" s="36">
        <v>820.75</v>
      </c>
    </row>
    <row r="19" s="2" customFormat="1" spans="1:12">
      <c r="A19" s="24">
        <v>12</v>
      </c>
      <c r="B19" s="24" t="s">
        <v>31</v>
      </c>
      <c r="C19" s="23" t="s">
        <v>19</v>
      </c>
      <c r="D19" s="23" t="s">
        <v>20</v>
      </c>
      <c r="E19" s="25">
        <v>24.38</v>
      </c>
      <c r="F19" s="25">
        <v>24.38</v>
      </c>
      <c r="G19" s="26">
        <f t="shared" si="0"/>
        <v>4.2</v>
      </c>
      <c r="H19" s="27">
        <f t="shared" si="1"/>
        <v>2.1</v>
      </c>
      <c r="I19" s="23">
        <v>700</v>
      </c>
      <c r="J19" s="35">
        <v>0.7</v>
      </c>
      <c r="K19" s="35">
        <v>0.5</v>
      </c>
      <c r="L19" s="26">
        <v>514.5</v>
      </c>
    </row>
    <row r="20" s="2" customFormat="1" spans="1:12">
      <c r="A20" s="23">
        <v>13</v>
      </c>
      <c r="B20" s="24" t="s">
        <v>32</v>
      </c>
      <c r="C20" s="23" t="s">
        <v>19</v>
      </c>
      <c r="D20" s="23" t="s">
        <v>20</v>
      </c>
      <c r="E20" s="25">
        <v>63.5</v>
      </c>
      <c r="F20" s="25">
        <v>63.5</v>
      </c>
      <c r="G20" s="26">
        <f t="shared" si="0"/>
        <v>9.2</v>
      </c>
      <c r="H20" s="27">
        <f t="shared" si="1"/>
        <v>4.6</v>
      </c>
      <c r="I20" s="23">
        <v>700</v>
      </c>
      <c r="J20" s="35">
        <v>0.7</v>
      </c>
      <c r="K20" s="35">
        <v>0.5</v>
      </c>
      <c r="L20" s="36">
        <v>1127</v>
      </c>
    </row>
    <row r="21" s="2" customFormat="1" spans="1:12">
      <c r="A21" s="24">
        <v>14</v>
      </c>
      <c r="B21" s="24" t="s">
        <v>33</v>
      </c>
      <c r="C21" s="23" t="s">
        <v>19</v>
      </c>
      <c r="D21" s="23" t="s">
        <v>20</v>
      </c>
      <c r="E21" s="25">
        <v>24.74</v>
      </c>
      <c r="F21" s="25">
        <v>24.74</v>
      </c>
      <c r="G21" s="26">
        <f t="shared" si="0"/>
        <v>3.2</v>
      </c>
      <c r="H21" s="27">
        <f t="shared" si="1"/>
        <v>1.6</v>
      </c>
      <c r="I21" s="23">
        <v>700</v>
      </c>
      <c r="J21" s="35">
        <v>0.7</v>
      </c>
      <c r="K21" s="35">
        <v>0.5</v>
      </c>
      <c r="L21" s="26">
        <v>392</v>
      </c>
    </row>
    <row r="22" s="2" customFormat="1" spans="1:12">
      <c r="A22" s="23">
        <v>15</v>
      </c>
      <c r="B22" s="24" t="s">
        <v>34</v>
      </c>
      <c r="C22" s="23" t="s">
        <v>19</v>
      </c>
      <c r="D22" s="23" t="s">
        <v>20</v>
      </c>
      <c r="E22" s="25">
        <v>63.43</v>
      </c>
      <c r="F22" s="25">
        <v>63.43</v>
      </c>
      <c r="G22" s="26">
        <f t="shared" si="0"/>
        <v>6.4</v>
      </c>
      <c r="H22" s="27">
        <f t="shared" si="1"/>
        <v>3.2</v>
      </c>
      <c r="I22" s="23">
        <v>700</v>
      </c>
      <c r="J22" s="35">
        <v>0.7</v>
      </c>
      <c r="K22" s="35">
        <v>0.5</v>
      </c>
      <c r="L22" s="26">
        <v>784</v>
      </c>
    </row>
    <row r="23" s="2" customFormat="1" spans="1:12">
      <c r="A23" s="24">
        <v>16</v>
      </c>
      <c r="B23" s="24" t="s">
        <v>35</v>
      </c>
      <c r="C23" s="23" t="s">
        <v>19</v>
      </c>
      <c r="D23" s="23" t="s">
        <v>20</v>
      </c>
      <c r="E23" s="25">
        <v>14</v>
      </c>
      <c r="F23" s="25">
        <v>14</v>
      </c>
      <c r="G23" s="26">
        <f t="shared" si="0"/>
        <v>2.7</v>
      </c>
      <c r="H23" s="27">
        <f t="shared" si="1"/>
        <v>1.35</v>
      </c>
      <c r="I23" s="23">
        <v>700</v>
      </c>
      <c r="J23" s="35">
        <v>0.7</v>
      </c>
      <c r="K23" s="35">
        <v>0.5</v>
      </c>
      <c r="L23" s="36">
        <v>330.75</v>
      </c>
    </row>
    <row r="24" s="2" customFormat="1" spans="1:12">
      <c r="A24" s="23">
        <v>17</v>
      </c>
      <c r="B24" s="24" t="s">
        <v>36</v>
      </c>
      <c r="C24" s="23" t="s">
        <v>19</v>
      </c>
      <c r="D24" s="23" t="s">
        <v>20</v>
      </c>
      <c r="E24" s="25">
        <v>6.03</v>
      </c>
      <c r="F24" s="25">
        <v>6.03</v>
      </c>
      <c r="G24" s="26">
        <f t="shared" si="0"/>
        <v>2.3</v>
      </c>
      <c r="H24" s="27">
        <f t="shared" si="1"/>
        <v>1.15</v>
      </c>
      <c r="I24" s="23">
        <v>700</v>
      </c>
      <c r="J24" s="35">
        <v>0.7</v>
      </c>
      <c r="K24" s="35">
        <v>0.5</v>
      </c>
      <c r="L24" s="26">
        <v>281.75</v>
      </c>
    </row>
    <row r="25" s="2" customFormat="1" spans="1:12">
      <c r="A25" s="24">
        <v>18</v>
      </c>
      <c r="B25" s="24" t="s">
        <v>37</v>
      </c>
      <c r="C25" s="23" t="s">
        <v>19</v>
      </c>
      <c r="D25" s="23" t="s">
        <v>20</v>
      </c>
      <c r="E25" s="25">
        <v>73.94</v>
      </c>
      <c r="F25" s="25">
        <v>73.94</v>
      </c>
      <c r="G25" s="26">
        <f t="shared" si="0"/>
        <v>4.2</v>
      </c>
      <c r="H25" s="27">
        <f t="shared" si="1"/>
        <v>2.1</v>
      </c>
      <c r="I25" s="23">
        <v>700</v>
      </c>
      <c r="J25" s="35">
        <v>0.7</v>
      </c>
      <c r="K25" s="35">
        <v>0.5</v>
      </c>
      <c r="L25" s="36">
        <v>514.5</v>
      </c>
    </row>
    <row r="26" s="2" customFormat="1" spans="1:12">
      <c r="A26" s="23">
        <v>19</v>
      </c>
      <c r="B26" s="24" t="s">
        <v>38</v>
      </c>
      <c r="C26" s="23" t="s">
        <v>19</v>
      </c>
      <c r="D26" s="23" t="s">
        <v>20</v>
      </c>
      <c r="E26" s="25">
        <v>55.95</v>
      </c>
      <c r="F26" s="25">
        <v>55.95</v>
      </c>
      <c r="G26" s="26">
        <f t="shared" si="0"/>
        <v>18.3</v>
      </c>
      <c r="H26" s="27">
        <f t="shared" si="1"/>
        <v>9.15</v>
      </c>
      <c r="I26" s="23">
        <v>700</v>
      </c>
      <c r="J26" s="35">
        <v>0.7</v>
      </c>
      <c r="K26" s="35">
        <v>0.5</v>
      </c>
      <c r="L26" s="26">
        <v>2241.75</v>
      </c>
    </row>
    <row r="27" s="2" customFormat="1" spans="1:12">
      <c r="A27" s="24">
        <v>20</v>
      </c>
      <c r="B27" s="24" t="s">
        <v>39</v>
      </c>
      <c r="C27" s="23" t="s">
        <v>19</v>
      </c>
      <c r="D27" s="23" t="s">
        <v>20</v>
      </c>
      <c r="E27" s="25">
        <v>33.4</v>
      </c>
      <c r="F27" s="25">
        <v>33.4</v>
      </c>
      <c r="G27" s="26">
        <f t="shared" si="0"/>
        <v>7.6</v>
      </c>
      <c r="H27" s="27">
        <f t="shared" si="1"/>
        <v>3.8</v>
      </c>
      <c r="I27" s="23">
        <v>700</v>
      </c>
      <c r="J27" s="35">
        <v>0.7</v>
      </c>
      <c r="K27" s="35">
        <v>0.5</v>
      </c>
      <c r="L27" s="36">
        <v>931</v>
      </c>
    </row>
    <row r="28" s="2" customFormat="1" spans="1:12">
      <c r="A28" s="23">
        <v>21</v>
      </c>
      <c r="B28" s="24" t="s">
        <v>40</v>
      </c>
      <c r="C28" s="23" t="s">
        <v>19</v>
      </c>
      <c r="D28" s="23" t="s">
        <v>20</v>
      </c>
      <c r="E28" s="25">
        <v>29.81</v>
      </c>
      <c r="F28" s="25">
        <v>29.81</v>
      </c>
      <c r="G28" s="26">
        <f t="shared" si="0"/>
        <v>6</v>
      </c>
      <c r="H28" s="27">
        <f t="shared" si="1"/>
        <v>3</v>
      </c>
      <c r="I28" s="23">
        <v>700</v>
      </c>
      <c r="J28" s="35">
        <v>0.7</v>
      </c>
      <c r="K28" s="35">
        <v>0.5</v>
      </c>
      <c r="L28" s="26">
        <v>735</v>
      </c>
    </row>
    <row r="29" s="2" customFormat="1" spans="1:12">
      <c r="A29" s="24">
        <v>22</v>
      </c>
      <c r="B29" s="24" t="s">
        <v>41</v>
      </c>
      <c r="C29" s="23" t="s">
        <v>19</v>
      </c>
      <c r="D29" s="23" t="s">
        <v>20</v>
      </c>
      <c r="E29" s="25">
        <v>27.48</v>
      </c>
      <c r="F29" s="25">
        <v>27.48</v>
      </c>
      <c r="G29" s="26">
        <f t="shared" si="0"/>
        <v>6</v>
      </c>
      <c r="H29" s="27">
        <f t="shared" si="1"/>
        <v>3</v>
      </c>
      <c r="I29" s="23">
        <v>700</v>
      </c>
      <c r="J29" s="35">
        <v>0.7</v>
      </c>
      <c r="K29" s="35">
        <v>0.5</v>
      </c>
      <c r="L29" s="36">
        <v>735</v>
      </c>
    </row>
    <row r="30" s="2" customFormat="1" spans="1:12">
      <c r="A30" s="23">
        <v>23</v>
      </c>
      <c r="B30" s="24" t="s">
        <v>42</v>
      </c>
      <c r="C30" s="23" t="s">
        <v>19</v>
      </c>
      <c r="D30" s="23" t="s">
        <v>20</v>
      </c>
      <c r="E30" s="25">
        <v>35.44</v>
      </c>
      <c r="F30" s="25">
        <v>35.44</v>
      </c>
      <c r="G30" s="26">
        <f t="shared" si="0"/>
        <v>16.7</v>
      </c>
      <c r="H30" s="27">
        <f t="shared" si="1"/>
        <v>8.35</v>
      </c>
      <c r="I30" s="23">
        <v>700</v>
      </c>
      <c r="J30" s="35">
        <v>0.7</v>
      </c>
      <c r="K30" s="35">
        <v>0.5</v>
      </c>
      <c r="L30" s="26">
        <v>2045.75</v>
      </c>
    </row>
    <row r="31" s="2" customFormat="1" spans="1:12">
      <c r="A31" s="24">
        <v>24</v>
      </c>
      <c r="B31" s="24" t="s">
        <v>43</v>
      </c>
      <c r="C31" s="23" t="s">
        <v>19</v>
      </c>
      <c r="D31" s="23" t="s">
        <v>20</v>
      </c>
      <c r="E31" s="25">
        <v>69.91</v>
      </c>
      <c r="F31" s="25">
        <v>69.91</v>
      </c>
      <c r="G31" s="26">
        <f t="shared" si="0"/>
        <v>30.1</v>
      </c>
      <c r="H31" s="27">
        <f t="shared" si="1"/>
        <v>15.05</v>
      </c>
      <c r="I31" s="23">
        <v>700</v>
      </c>
      <c r="J31" s="35">
        <v>0.7</v>
      </c>
      <c r="K31" s="35">
        <v>0.5</v>
      </c>
      <c r="L31" s="36">
        <v>3687.25</v>
      </c>
    </row>
    <row r="32" s="2" customFormat="1" spans="1:12">
      <c r="A32" s="23">
        <v>25</v>
      </c>
      <c r="B32" s="24" t="s">
        <v>44</v>
      </c>
      <c r="C32" s="23" t="s">
        <v>19</v>
      </c>
      <c r="D32" s="23" t="s">
        <v>20</v>
      </c>
      <c r="E32" s="25">
        <v>50.44</v>
      </c>
      <c r="F32" s="25">
        <v>50.44</v>
      </c>
      <c r="G32" s="26">
        <f t="shared" si="0"/>
        <v>30.6</v>
      </c>
      <c r="H32" s="27">
        <f t="shared" si="1"/>
        <v>15.3</v>
      </c>
      <c r="I32" s="23">
        <v>700</v>
      </c>
      <c r="J32" s="35">
        <v>0.7</v>
      </c>
      <c r="K32" s="35">
        <v>0.5</v>
      </c>
      <c r="L32" s="26">
        <v>3748.5</v>
      </c>
    </row>
    <row r="33" s="2" customFormat="1" spans="1:12">
      <c r="A33" s="24">
        <v>26</v>
      </c>
      <c r="B33" s="24" t="s">
        <v>45</v>
      </c>
      <c r="C33" s="23" t="s">
        <v>19</v>
      </c>
      <c r="D33" s="23" t="s">
        <v>20</v>
      </c>
      <c r="E33" s="25">
        <v>51.75</v>
      </c>
      <c r="F33" s="25">
        <v>51.75</v>
      </c>
      <c r="G33" s="26">
        <f t="shared" si="0"/>
        <v>15.5</v>
      </c>
      <c r="H33" s="27">
        <f t="shared" si="1"/>
        <v>7.75</v>
      </c>
      <c r="I33" s="23">
        <v>700</v>
      </c>
      <c r="J33" s="35">
        <v>0.7</v>
      </c>
      <c r="K33" s="35">
        <v>0.5</v>
      </c>
      <c r="L33" s="26">
        <v>1898.75</v>
      </c>
    </row>
    <row r="34" s="2" customFormat="1" spans="1:12">
      <c r="A34" s="23">
        <v>27</v>
      </c>
      <c r="B34" s="24" t="s">
        <v>46</v>
      </c>
      <c r="C34" s="23" t="s">
        <v>19</v>
      </c>
      <c r="D34" s="23" t="s">
        <v>20</v>
      </c>
      <c r="E34" s="25">
        <v>65.77</v>
      </c>
      <c r="F34" s="25">
        <v>65.77</v>
      </c>
      <c r="G34" s="26">
        <f t="shared" si="0"/>
        <v>9</v>
      </c>
      <c r="H34" s="27">
        <f t="shared" si="1"/>
        <v>4.5</v>
      </c>
      <c r="I34" s="23">
        <v>700</v>
      </c>
      <c r="J34" s="35">
        <v>0.7</v>
      </c>
      <c r="K34" s="35">
        <v>0.5</v>
      </c>
      <c r="L34" s="36">
        <v>1102.5</v>
      </c>
    </row>
    <row r="35" s="2" customFormat="1" spans="1:12">
      <c r="A35" s="24">
        <v>28</v>
      </c>
      <c r="B35" s="24" t="s">
        <v>47</v>
      </c>
      <c r="C35" s="23" t="s">
        <v>19</v>
      </c>
      <c r="D35" s="23" t="s">
        <v>20</v>
      </c>
      <c r="E35" s="25">
        <v>4.29</v>
      </c>
      <c r="F35" s="25">
        <v>4.29</v>
      </c>
      <c r="G35" s="26">
        <f t="shared" si="0"/>
        <v>2.2</v>
      </c>
      <c r="H35" s="27">
        <f t="shared" si="1"/>
        <v>1.1</v>
      </c>
      <c r="I35" s="23">
        <v>700</v>
      </c>
      <c r="J35" s="35">
        <v>0.7</v>
      </c>
      <c r="K35" s="35">
        <v>0.5</v>
      </c>
      <c r="L35" s="26">
        <v>269.5</v>
      </c>
    </row>
    <row r="36" s="2" customFormat="1" spans="1:12">
      <c r="A36" s="23">
        <v>29</v>
      </c>
      <c r="B36" s="24" t="s">
        <v>48</v>
      </c>
      <c r="C36" s="23" t="s">
        <v>19</v>
      </c>
      <c r="D36" s="23" t="s">
        <v>20</v>
      </c>
      <c r="E36" s="25">
        <v>6.39</v>
      </c>
      <c r="F36" s="25">
        <v>6.39</v>
      </c>
      <c r="G36" s="26">
        <f t="shared" si="0"/>
        <v>2.2</v>
      </c>
      <c r="H36" s="27">
        <f t="shared" si="1"/>
        <v>1.1</v>
      </c>
      <c r="I36" s="23">
        <v>700</v>
      </c>
      <c r="J36" s="35">
        <v>0.7</v>
      </c>
      <c r="K36" s="35">
        <v>0.5</v>
      </c>
      <c r="L36" s="36">
        <v>269.5</v>
      </c>
    </row>
    <row r="37" s="2" customFormat="1" spans="1:12">
      <c r="A37" s="24">
        <v>30</v>
      </c>
      <c r="B37" s="24" t="s">
        <v>49</v>
      </c>
      <c r="C37" s="23" t="s">
        <v>19</v>
      </c>
      <c r="D37" s="23" t="s">
        <v>20</v>
      </c>
      <c r="E37" s="25">
        <v>20.56</v>
      </c>
      <c r="F37" s="25">
        <v>20.56</v>
      </c>
      <c r="G37" s="26">
        <f t="shared" si="0"/>
        <v>3.7</v>
      </c>
      <c r="H37" s="27">
        <f t="shared" si="1"/>
        <v>1.85</v>
      </c>
      <c r="I37" s="23">
        <v>700</v>
      </c>
      <c r="J37" s="35">
        <v>0.7</v>
      </c>
      <c r="K37" s="35">
        <v>0.5</v>
      </c>
      <c r="L37" s="26">
        <v>453.25</v>
      </c>
    </row>
    <row r="38" s="2" customFormat="1" spans="1:12">
      <c r="A38" s="23">
        <v>31</v>
      </c>
      <c r="B38" s="24" t="s">
        <v>50</v>
      </c>
      <c r="C38" s="23" t="s">
        <v>19</v>
      </c>
      <c r="D38" s="23" t="s">
        <v>20</v>
      </c>
      <c r="E38" s="25">
        <v>23.79</v>
      </c>
      <c r="F38" s="25">
        <v>23.79</v>
      </c>
      <c r="G38" s="26">
        <f t="shared" si="0"/>
        <v>15.8</v>
      </c>
      <c r="H38" s="27">
        <f t="shared" si="1"/>
        <v>7.9</v>
      </c>
      <c r="I38" s="23">
        <v>700</v>
      </c>
      <c r="J38" s="35">
        <v>0.7</v>
      </c>
      <c r="K38" s="35">
        <v>0.5</v>
      </c>
      <c r="L38" s="36">
        <v>1935.5</v>
      </c>
    </row>
    <row r="39" s="2" customFormat="1" spans="1:12">
      <c r="A39" s="24">
        <v>32</v>
      </c>
      <c r="B39" s="24" t="s">
        <v>51</v>
      </c>
      <c r="C39" s="23" t="s">
        <v>19</v>
      </c>
      <c r="D39" s="23" t="s">
        <v>20</v>
      </c>
      <c r="E39" s="25">
        <v>64.2</v>
      </c>
      <c r="F39" s="25">
        <v>64.2</v>
      </c>
      <c r="G39" s="26">
        <f t="shared" si="0"/>
        <v>21</v>
      </c>
      <c r="H39" s="27">
        <f t="shared" si="1"/>
        <v>10.5</v>
      </c>
      <c r="I39" s="23">
        <v>700</v>
      </c>
      <c r="J39" s="35">
        <v>0.7</v>
      </c>
      <c r="K39" s="35">
        <v>0.5</v>
      </c>
      <c r="L39" s="26">
        <v>2572.5</v>
      </c>
    </row>
    <row r="40" s="2" customFormat="1" spans="1:12">
      <c r="A40" s="23" t="s">
        <v>52</v>
      </c>
      <c r="B40" s="24"/>
      <c r="C40" s="23"/>
      <c r="D40" s="23"/>
      <c r="E40" s="28">
        <f>SUM(E8:E39)</f>
        <v>1396.03</v>
      </c>
      <c r="F40" s="28">
        <f>SUM(F8:F39)</f>
        <v>1396.03</v>
      </c>
      <c r="G40" s="28">
        <f>SUM(G8:G39)</f>
        <v>328.4</v>
      </c>
      <c r="H40" s="28">
        <f>SUM(H8:H39)</f>
        <v>164.2</v>
      </c>
      <c r="I40" s="23"/>
      <c r="J40" s="35"/>
      <c r="K40" s="35"/>
      <c r="L40" s="36">
        <f>SUM(L8:L39)</f>
        <v>40229</v>
      </c>
    </row>
  </sheetData>
  <autoFilter ref="A7:L40">
    <sortState ref="A7:L40">
      <sortCondition ref="A7"/>
    </sortState>
    <extLst/>
  </autoFilter>
  <mergeCells count="15">
    <mergeCell ref="A1:L1"/>
    <mergeCell ref="A2:L2"/>
    <mergeCell ref="A3:L3"/>
    <mergeCell ref="A4:L4"/>
    <mergeCell ref="C6:D6"/>
    <mergeCell ref="A6:A7"/>
    <mergeCell ref="B6:B7"/>
    <mergeCell ref="E6:E7"/>
    <mergeCell ref="F6:F7"/>
    <mergeCell ref="G6:G7"/>
    <mergeCell ref="H6:H7"/>
    <mergeCell ref="I6:I7"/>
    <mergeCell ref="J6:J7"/>
    <mergeCell ref="K6:K7"/>
    <mergeCell ref="L6:L7"/>
  </mergeCells>
  <conditionalFormatting sqref="B8">
    <cfRule type="duplicateValues" dxfId="0" priority="2178"/>
    <cfRule type="duplicateValues" dxfId="0" priority="2168"/>
    <cfRule type="duplicateValues" dxfId="0" priority="2138"/>
  </conditionalFormatting>
  <conditionalFormatting sqref="B9">
    <cfRule type="duplicateValues" dxfId="0" priority="2214"/>
    <cfRule type="duplicateValues" dxfId="0" priority="2187"/>
  </conditionalFormatting>
  <conditionalFormatting sqref="B10">
    <cfRule type="duplicateValues" dxfId="0" priority="2177"/>
    <cfRule type="duplicateValues" dxfId="0" priority="2167"/>
    <cfRule type="duplicateValues" dxfId="0" priority="2137"/>
  </conditionalFormatting>
  <conditionalFormatting sqref="B11">
    <cfRule type="duplicateValues" dxfId="0" priority="2213"/>
    <cfRule type="duplicateValues" dxfId="0" priority="2186"/>
  </conditionalFormatting>
  <conditionalFormatting sqref="B12">
    <cfRule type="duplicateValues" dxfId="0" priority="1380"/>
    <cfRule type="duplicateValues" dxfId="0" priority="1336"/>
    <cfRule type="duplicateValues" dxfId="0" priority="1204"/>
  </conditionalFormatting>
  <conditionalFormatting sqref="B13">
    <cfRule type="duplicateValues" dxfId="0" priority="771"/>
    <cfRule type="duplicateValues" dxfId="0" priority="743"/>
    <cfRule type="duplicateValues" dxfId="0" priority="659"/>
  </conditionalFormatting>
  <conditionalFormatting sqref="B14">
    <cfRule type="duplicateValues" dxfId="0" priority="883"/>
    <cfRule type="duplicateValues" dxfId="0" priority="799"/>
  </conditionalFormatting>
  <conditionalFormatting sqref="B15">
    <cfRule type="duplicateValues" dxfId="0" priority="757"/>
    <cfRule type="duplicateValues" dxfId="0" priority="729"/>
    <cfRule type="duplicateValues" dxfId="0" priority="645"/>
  </conditionalFormatting>
  <conditionalFormatting sqref="B16">
    <cfRule type="duplicateValues" dxfId="0" priority="869"/>
    <cfRule type="duplicateValues" dxfId="0" priority="785"/>
  </conditionalFormatting>
  <conditionalFormatting sqref="B17">
    <cfRule type="duplicateValues" dxfId="0" priority="467"/>
    <cfRule type="duplicateValues" dxfId="0" priority="411"/>
    <cfRule type="duplicateValues" dxfId="0" priority="243"/>
  </conditionalFormatting>
  <conditionalFormatting sqref="B18">
    <cfRule type="duplicateValues" dxfId="0" priority="631"/>
    <cfRule type="duplicateValues" dxfId="0" priority="508"/>
  </conditionalFormatting>
  <conditionalFormatting sqref="B19">
    <cfRule type="duplicateValues" dxfId="0" priority="439"/>
    <cfRule type="duplicateValues" dxfId="0" priority="383"/>
    <cfRule type="duplicateValues" dxfId="0" priority="215"/>
  </conditionalFormatting>
  <conditionalFormatting sqref="B20">
    <cfRule type="duplicateValues" dxfId="0" priority="604"/>
    <cfRule type="duplicateValues" dxfId="0" priority="481"/>
  </conditionalFormatting>
  <conditionalFormatting sqref="B21">
    <cfRule type="duplicateValues" dxfId="0" priority="425"/>
    <cfRule type="duplicateValues" dxfId="0" priority="369"/>
    <cfRule type="duplicateValues" dxfId="0" priority="201"/>
  </conditionalFormatting>
  <conditionalFormatting sqref="B22">
    <cfRule type="duplicateValues" dxfId="0" priority="453"/>
    <cfRule type="duplicateValues" dxfId="0" priority="397"/>
    <cfRule type="duplicateValues" dxfId="0" priority="229"/>
  </conditionalFormatting>
  <conditionalFormatting sqref="B23">
    <cfRule type="duplicateValues" dxfId="0" priority="617"/>
    <cfRule type="duplicateValues" dxfId="0" priority="494"/>
  </conditionalFormatting>
  <conditionalFormatting sqref="B24">
    <cfRule type="duplicateValues" dxfId="0" priority="770"/>
    <cfRule type="duplicateValues" dxfId="0" priority="742"/>
    <cfRule type="duplicateValues" dxfId="0" priority="658"/>
  </conditionalFormatting>
  <conditionalFormatting sqref="B25">
    <cfRule type="duplicateValues" dxfId="0" priority="882"/>
    <cfRule type="duplicateValues" dxfId="0" priority="798"/>
  </conditionalFormatting>
  <conditionalFormatting sqref="B26">
    <cfRule type="duplicateValues" dxfId="0" priority="756"/>
    <cfRule type="duplicateValues" dxfId="0" priority="728"/>
    <cfRule type="duplicateValues" dxfId="0" priority="644"/>
  </conditionalFormatting>
  <conditionalFormatting sqref="B27">
    <cfRule type="duplicateValues" dxfId="0" priority="868"/>
    <cfRule type="duplicateValues" dxfId="0" priority="784"/>
  </conditionalFormatting>
  <conditionalFormatting sqref="B28">
    <cfRule type="duplicateValues" dxfId="0" priority="466"/>
    <cfRule type="duplicateValues" dxfId="0" priority="410"/>
    <cfRule type="duplicateValues" dxfId="0" priority="242"/>
  </conditionalFormatting>
  <conditionalFormatting sqref="B29">
    <cfRule type="duplicateValues" dxfId="0" priority="630"/>
    <cfRule type="duplicateValues" dxfId="0" priority="507"/>
  </conditionalFormatting>
  <conditionalFormatting sqref="B30">
    <cfRule type="duplicateValues" dxfId="0" priority="438"/>
    <cfRule type="duplicateValues" dxfId="0" priority="382"/>
    <cfRule type="duplicateValues" dxfId="0" priority="214"/>
  </conditionalFormatting>
  <conditionalFormatting sqref="B31">
    <cfRule type="duplicateValues" dxfId="0" priority="603"/>
    <cfRule type="duplicateValues" dxfId="0" priority="480"/>
  </conditionalFormatting>
  <conditionalFormatting sqref="B32">
    <cfRule type="duplicateValues" dxfId="0" priority="424"/>
    <cfRule type="duplicateValues" dxfId="0" priority="368"/>
    <cfRule type="duplicateValues" dxfId="0" priority="200"/>
  </conditionalFormatting>
  <conditionalFormatting sqref="B33">
    <cfRule type="duplicateValues" dxfId="0" priority="452"/>
    <cfRule type="duplicateValues" dxfId="0" priority="396"/>
    <cfRule type="duplicateValues" dxfId="0" priority="228"/>
  </conditionalFormatting>
  <conditionalFormatting sqref="B34">
    <cfRule type="duplicateValues" dxfId="0" priority="616"/>
    <cfRule type="duplicateValues" dxfId="0" priority="493"/>
  </conditionalFormatting>
  <conditionalFormatting sqref="B35">
    <cfRule type="duplicateValues" dxfId="0" priority="769"/>
    <cfRule type="duplicateValues" dxfId="0" priority="741"/>
    <cfRule type="duplicateValues" dxfId="0" priority="657"/>
  </conditionalFormatting>
  <conditionalFormatting sqref="B36">
    <cfRule type="duplicateValues" dxfId="0" priority="881"/>
    <cfRule type="duplicateValues" dxfId="0" priority="797"/>
  </conditionalFormatting>
  <conditionalFormatting sqref="B37">
    <cfRule type="duplicateValues" dxfId="0" priority="755"/>
    <cfRule type="duplicateValues" dxfId="0" priority="727"/>
    <cfRule type="duplicateValues" dxfId="0" priority="643"/>
  </conditionalFormatting>
  <conditionalFormatting sqref="B38">
    <cfRule type="duplicateValues" dxfId="0" priority="867"/>
    <cfRule type="duplicateValues" dxfId="0" priority="783"/>
  </conditionalFormatting>
  <conditionalFormatting sqref="B39">
    <cfRule type="duplicateValues" dxfId="0" priority="465"/>
    <cfRule type="duplicateValues" dxfId="0" priority="409"/>
    <cfRule type="duplicateValues" dxfId="0" priority="241"/>
  </conditionalFormatting>
  <conditionalFormatting sqref="B40">
    <cfRule type="duplicateValues" dxfId="0" priority="629"/>
    <cfRule type="duplicateValues" dxfId="0" priority="506"/>
  </conditionalFormatting>
  <conditionalFormatting sqref="B1:B7">
    <cfRule type="duplicateValues" dxfId="0" priority="27793"/>
  </conditionalFormatting>
  <conditionalFormatting sqref="B$1:B$1048576">
    <cfRule type="duplicateValues" dxfId="0" priority="1687"/>
  </conditionalFormatting>
  <conditionalFormatting sqref="B1:B7 B41:B1048576">
    <cfRule type="duplicateValues" dxfId="0" priority="16633"/>
  </conditionalFormatting>
  <conditionalFormatting sqref="B1:B7 B41:B59280">
    <cfRule type="duplicateValues" dxfId="0" priority="27805"/>
  </conditionalFormatting>
  <pageMargins left="0.275" right="0.118110236220472" top="0.078740157480315" bottom="0.078740157480315" header="0.511811023622047" footer="0.0393700787401575"/>
  <pageSetup paperSize="9" scale="74" fitToHeight="0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2018-10-11T07:54:00Z</dcterms:created>
  <cp:lastPrinted>2020-11-13T07:36:00Z</cp:lastPrinted>
  <dcterms:modified xsi:type="dcterms:W3CDTF">2023-11-20T03:31:38Z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2052-11.8.2.12086</vt:lpwstr>
  </property>
  <property fmtid="{D5CDD505-2E9C-101B-9397-08002B2CF9AE}" pid="3" name="ICV">
    <vt:lpwstr>57CB99EC1DCD4F7A944AF46D21047A05</vt:lpwstr>
  </property>
</Properties>
</file>