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8" firstSheet="10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<sst xmlns="http://schemas.openxmlformats.org/spreadsheetml/2006/main" count="879" uniqueCount="372">
  <si>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</si>
  <si>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</si>
  <si>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</si>
  <si>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</si>
  <si>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</si>
  <si>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</si>
  <si>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</si>
  <si>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</si>
  <si>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</si>
  <si>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</si>
  <si>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</si>
  <si>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</si>
  <si>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</si>
  <si>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</si>
  <si>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</si>
  <si>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</si>
  <si>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</si>
  <si>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</si>
  <si>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</si>
  <si>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</si>
  <si>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</si>
  <si>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</si>
  <si>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</si>
  <si>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</si>
  <si>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</si>
  <si>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</si>
  <si>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</si>
  <si>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</si>
  <si>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</si>
  <si>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</si>
  <si>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</si>
  <si>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</si>
  <si>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</si>
  <si>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</si>
  <si>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</si>
  <si>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</si>
  <si>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</si>
  <si>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</si>
  <si>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</si>
  <si>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</si>
  <si>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</si>
  <si>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</si>
  <si>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</si>
  <si>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</si>
  <si>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</si>
  <si>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</si>
  <si>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</si>
  <si>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</si>
  <si>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</si>
  <si>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</si>
  <si>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</si>
  <si>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</si>
  <si>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</si>
  <si>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</si>
  <si>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</si>
  <si>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</si>
  <si>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</si>
  <si>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</si>
  <si>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</si>
  <si>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</si>
  <si>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</si>
  <si>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</si>
  <si>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</si>
  <si>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</si>
  <si>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</si>
  <si>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</si>
  <si>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</si>
  <si>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</si>
  <si>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</si>
  <si>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</si>
  <si>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265001</t>
  </si>
  <si>
    <t>永德县红十字会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</si>
  <si>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</si>
  <si>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</si>
  <si>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</si>
  <si>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</si>
  <si>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</si>
  <si>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</si>
  <si>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</si>
  <si>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</si>
  <si>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</si>
  <si>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</si>
  <si>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</si>
  <si>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</si>
  <si>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</si>
  <si>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</si>
  <si>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</si>
  <si>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</si>
  <si>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</si>
  <si>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</si>
  <si>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</si>
  <si>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</si>
  <si>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</si>
  <si>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</si>
  <si>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2081699</t>
  </si>
  <si>
    <t>其他红十字事业支出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</si>
  <si>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</si>
  <si>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</si>
  <si>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</si>
  <si>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</si>
  <si>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</si>
  <si>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</si>
  <si>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</si>
  <si>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</si>
  <si>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</si>
  <si>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</si>
  <si>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</si>
  <si>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</si>
  <si>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</si>
  <si>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</si>
  <si>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</si>
  <si>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</si>
  <si>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</si>
  <si>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</si>
  <si>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</si>
  <si>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</si>
  <si>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</si>
  <si>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</si>
  <si>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</si>
  <si>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</si>
  <si>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</si>
  <si>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</si>
  <si>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</si>
  <si>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</si>
  <si>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</si>
  <si>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</si>
  <si>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</si>
  <si>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</si>
  <si>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</si>
  <si>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</si>
  <si>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</si>
  <si>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</si>
  <si>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</si>
  <si>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</si>
  <si>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</si>
  <si>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</si>
  <si>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</si>
  <si>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</si>
  <si>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</si>
  <si>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</si>
  <si>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</si>
  <si>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</si>
  <si>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</si>
  <si>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</si>
  <si>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</si>
  <si>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</si>
  <si>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</si>
  <si>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</si>
  <si>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</si>
  <si>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</si>
  <si>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</si>
  <si>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</si>
  <si>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</si>
  <si>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</si>
  <si>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</si>
  <si>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</si>
  <si>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</si>
  <si>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</si>
  <si>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</si>
  <si>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</si>
  <si>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</si>
  <si>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</si>
  <si>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</si>
  <si>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</si>
  <si>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</si>
  <si>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</si>
  <si>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</si>
  <si>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</si>
  <si>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</si>
  <si>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</si>
  <si>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</si>
  <si>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</si>
  <si>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</si>
  <si>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</si>
  <si>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</si>
  <si>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</si>
  <si>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</si>
  <si>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</si>
  <si>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</si>
  <si>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</si>
  <si>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</si>
  <si>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</si>
  <si>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</si>
  <si>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</si>
  <si>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</si>
  <si>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</si>
  <si>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</si>
  <si>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</si>
  <si>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</si>
  <si>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530923231100001287161</t>
  </si>
  <si>
    <t>行政单位工资支出</t>
  </si>
  <si>
    <t>30101</t>
  </si>
  <si>
    <t>基本工资</t>
  </si>
  <si>
    <t>30102</t>
  </si>
  <si>
    <t>津贴补贴</t>
  </si>
  <si>
    <t>2010301</t>
  </si>
  <si>
    <t>30103</t>
  </si>
  <si>
    <t>奖金</t>
  </si>
  <si>
    <t>530923231100001414969</t>
  </si>
  <si>
    <t>公务员基础绩效奖</t>
  </si>
  <si>
    <t>530923210000000017239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</si>
  <si>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</si>
  <si>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</si>
  <si>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</si>
  <si>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</si>
  <si>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</si>
  <si>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</si>
  <si>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</si>
  <si>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</si>
  <si>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</si>
  <si>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</si>
  <si>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</si>
  <si>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</si>
  <si>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</si>
  <si>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530923210000000017240</t>
  </si>
  <si>
    <t>30113</t>
  </si>
  <si>
    <t>530923210000000017244</t>
  </si>
  <si>
    <t>运转类公用经费</t>
  </si>
  <si>
    <t>30201</t>
  </si>
  <si>
    <t>办公费</t>
  </si>
  <si>
    <t>30211</t>
  </si>
  <si>
    <t>差旅费</t>
  </si>
  <si>
    <t>530923241100002329778</t>
  </si>
  <si>
    <t>公务接待费（公用经费）</t>
  </si>
  <si>
    <t>30217</t>
  </si>
  <si>
    <t>30239</t>
  </si>
  <si>
    <t>其他交通费用</t>
  </si>
  <si>
    <t>530923221100000501514</t>
  </si>
  <si>
    <t>工会经费</t>
  </si>
  <si>
    <t>30228</t>
  </si>
  <si>
    <t>530923231100001287162</t>
  </si>
  <si>
    <t>公务交通补贴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</si>
  <si>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</si>
  <si>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</si>
  <si>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</si>
  <si>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</si>
  <si>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</si>
  <si>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</si>
  <si>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</si>
  <si>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红十字事业发展保障经费</t>
  </si>
  <si>
    <t>事业发展类</t>
  </si>
  <si>
    <t>530923251100003759726</t>
  </si>
  <si>
    <t>30216</t>
  </si>
  <si>
    <t>培训费</t>
  </si>
  <si>
    <t>30229</t>
  </si>
  <si>
    <t>福利费</t>
  </si>
  <si>
    <t>30305</t>
  </si>
  <si>
    <t>生活补助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</si>
  <si>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</si>
  <si>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</si>
  <si>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</si>
  <si>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</si>
  <si>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</si>
  <si>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</si>
  <si>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</si>
  <si>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</si>
  <si>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</si>
  <si>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</si>
  <si>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</si>
  <si>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一是开展红十字会依法筹资工作，不断提升其救助实力。每年完成筹资200万元以上，向困难人群开展符合其宗旨的赈灾、助困等人道救助工作，重点是对自然灾害中的最困难最需要帮助、最易受损害的群体实施救助。继续推动实施“红十字博爱送万家”等品牌活动,向困难人群开展符合其宗旨的赈灾、助困等人道救助工作，重点是对自然灾害中的最困难最需要帮助、最易受损害的群体实施救助。培育和打造社会参与度高、活动影响力大、救助效果良好、受助对象欢迎、具有永德特色的红十字人道救助品牌项目，逐步扩大救助范围和影响力。
二是加强应急救护知识和技能培训，提高群众防灾避险和自救互救能力。充分发挥红十字会在公众参与应急救护培训中的主体作用,将红十字会应急救护培训工作纳入突发事件应急体系建设规划，加强和整合培训资源，保障培训工作开展。积极开展群众性应急救护培训，有计划的在学校、社区、乡村、机关、企事业单位中持续开展公益性应急救护培训，提升群众救护知识和技能。培养有一定专业素养、专常兼备的应急救援队伍一支；每年完成红十字初级救护知识普及人数10000人以上。</t>
  </si>
  <si>
    <t>产出指标</t>
  </si>
  <si>
    <t>数量指标</t>
  </si>
  <si>
    <t>应急救护知识培训参加培训人次</t>
  </si>
  <si>
    <t>&gt;=</t>
  </si>
  <si>
    <t>10000</t>
  </si>
  <si>
    <t>人次</t>
  </si>
  <si>
    <t>定量指标</t>
  </si>
  <si>
    <t>应急救护知识培训班期数</t>
  </si>
  <si>
    <t>20</t>
  </si>
  <si>
    <t>期</t>
  </si>
  <si>
    <t>反映培训班期数。</t>
  </si>
  <si>
    <t>无偿献血、造血干细胞捐献、人体器官捐献宣传受众人次</t>
  </si>
  <si>
    <t>3000</t>
  </si>
  <si>
    <t>无偿献血、造血干细胞捐献、人体器官捐献宣传、服务人次</t>
  </si>
  <si>
    <t>博爱送万家 受益人次</t>
  </si>
  <si>
    <t>1000</t>
  </si>
  <si>
    <t>人</t>
  </si>
  <si>
    <t>必要时开展人道应急救助受益人次不低于申请人数的90%</t>
  </si>
  <si>
    <t>造血干细胞，人体器官捐献志愿申请登记人数</t>
  </si>
  <si>
    <t>100</t>
  </si>
  <si>
    <t>申请登记志愿者不低于100人。</t>
  </si>
  <si>
    <t>筹集款物价值</t>
  </si>
  <si>
    <t>200</t>
  </si>
  <si>
    <t>万元</t>
  </si>
  <si>
    <t>反映无重大自然灾害情况下募集款物情况。</t>
  </si>
  <si>
    <t>筹资推广活动次数</t>
  </si>
  <si>
    <t>次</t>
  </si>
  <si>
    <t>反映筹资推广活动情况。</t>
  </si>
  <si>
    <t>质量指标</t>
  </si>
  <si>
    <t>应急救护知识培训合格率</t>
  </si>
  <si>
    <t>90</t>
  </si>
  <si>
    <t>%</t>
  </si>
  <si>
    <t>反映培训效果。
培训合格率=培训考核达标的学员数量/培训总学员数量*100%</t>
  </si>
  <si>
    <t>接受捐赠公示率</t>
  </si>
  <si>
    <t>=</t>
  </si>
  <si>
    <t>反映红十字会官网接受捐赠公示情况。</t>
  </si>
  <si>
    <t>宣传信息差错率</t>
  </si>
  <si>
    <t>反映宣传工作的质量情况。
宣传信息差错率=发生错漏的宣传信息条数/发布信息总条数*100%</t>
  </si>
  <si>
    <t>受助对象精准度</t>
  </si>
  <si>
    <t>反映受助对象精准度情况。
受助对象精准度=符合受助等级条件的受助对象人数/助学资助总人数*100%</t>
  </si>
  <si>
    <t>时效指标</t>
  </si>
  <si>
    <t>审核审批时限达标率</t>
  </si>
  <si>
    <t>反映审核审批的及时性。
审核审批时限达标率=时限内完成审核审批件数/审核审批总件数*100%</t>
  </si>
  <si>
    <t>救灾救助物资运达时效</t>
  </si>
  <si>
    <t>&lt;=</t>
  </si>
  <si>
    <t>48</t>
  </si>
  <si>
    <t>时</t>
  </si>
  <si>
    <t>反映救灾救助物资48小时运抵目的地的时间限制。</t>
  </si>
  <si>
    <t>效益指标</t>
  </si>
  <si>
    <t>社会效益</t>
  </si>
  <si>
    <t>捐赠援助公布程度</t>
  </si>
  <si>
    <t>反映捐赠援助事项、资金在官网、媒体等进行公示的情况。
捐赠援助公布程度=公布事项（金额）/应公布事项（金额）*100%</t>
  </si>
  <si>
    <t>满意度指标</t>
  </si>
  <si>
    <t>服务对象满意度</t>
  </si>
  <si>
    <t>受赠人群满意度</t>
  </si>
  <si>
    <t>反映受赠群众的满意度情况。</t>
  </si>
  <si>
    <t>捐赠人满意度</t>
  </si>
  <si>
    <t>&gt;</t>
  </si>
  <si>
    <t>反映捐赠人满意度情况。</t>
  </si>
  <si>
    <t>志愿服务对象满意度</t>
  </si>
  <si>
    <t>反映志愿服务对象满意度调查情况。</t>
  </si>
  <si>
    <t>应急救护培训服务对象满意度</t>
  </si>
  <si>
    <t>反映开展应急救护培训服务活动等，培训对象的满意度情况。
满意度=满意的培训人数数量/受训人员总数*100%</t>
  </si>
  <si>
    <t>受益对象满意度</t>
  </si>
  <si>
    <t>反映开展人道救助领域受益人员满意。
受益对象满意度=调查中满意和较满意的获救助人员数量/调查总人数*100%</t>
  </si>
  <si>
    <t>预算06表</t>
  </si>
  <si>
    <t>政府性基金预算支出预算表</t>
  </si>
  <si>
    <t>单位名称：临沧市发展和改革委员会</t>
  </si>
  <si>
    <t>本年政府性基金预算支出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</si>
  <si>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年政府基金预算支出，故公开附表中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年政府性基金预算支出预算表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</si>
  <si>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</si>
  <si>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</si>
  <si>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</si>
  <si>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</si>
  <si>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</si>
  <si>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</si>
  <si>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</si>
  <si>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</si>
  <si>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</si>
  <si>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</si>
  <si>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办公用复印纸</t>
  </si>
  <si>
    <t>复印纸</t>
  </si>
  <si>
    <t>箱</t>
  </si>
  <si>
    <t>预算08表</t>
  </si>
  <si>
    <t>政府购买服务项目</t>
  </si>
  <si>
    <t>政府购买服务目录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</si>
  <si>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年我部门无政府购买服务预算，故公开附表中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年政府购买服务预算表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</si>
  <si>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预算09-1表</t>
  </si>
  <si>
    <t>单位名称（项目）</t>
  </si>
  <si>
    <t>地区</t>
  </si>
  <si>
    <t>政府性基金</t>
  </si>
  <si>
    <t>-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</si>
  <si>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年我部门无县对下转移支付预算，故公开附表中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年县对下转移支付预算表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</si>
  <si>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预算09-2表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</si>
  <si>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年我部门无县对下转移支付预算，故公开附表中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年县对下转移支付绩效目标表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</si>
  <si>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</si>
  <si>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</si>
  <si>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</si>
  <si>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</si>
  <si>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</si>
  <si>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</si>
  <si>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</si>
  <si>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</si>
  <si>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年我部门无新增资产预算，故公开附表中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年新增资产配置表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</si>
  <si>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预算11表</t>
  </si>
  <si>
    <t>上级补助</t>
  </si>
  <si>
    <r>
      <rPr>
        <sz val="9"/>
        <color rgb="FF000000"/>
        <rFont val="宋体"/>
        <charset val="134"/>
      </rPr>
      <t>备注：</t>
    </r>
    <r>
      <rPr>
        <sz val="9"/>
        <color rgb="FF000000"/>
        <rFont val="Microsoft YaHei UI"/>
        <charset val="134"/>
      </rPr>
      <t>2025</t>
    </r>
    <r>
      <rPr>
        <sz val="9"/>
        <color rgb="FF000000"/>
        <rFont val="宋体"/>
        <charset val="134"/>
      </rPr>
      <t>年我部门无转移支付补助项目支出预算，故公开附表中</t>
    </r>
    <r>
      <rPr>
        <sz val="9"/>
        <color rgb="FF000000"/>
        <rFont val="Microsoft YaHei UI"/>
        <charset val="134"/>
      </rPr>
      <t>“2025</t>
    </r>
    <r>
      <rPr>
        <sz val="9"/>
        <color rgb="FF000000"/>
        <rFont val="宋体"/>
        <charset val="134"/>
      </rPr>
      <t>年转移支付补助项目支出预算表</t>
    </r>
    <r>
      <rPr>
        <sz val="9"/>
        <color rgb="FF000000"/>
        <rFont val="Microsoft YaHei UI"/>
        <charset val="134"/>
      </rPr>
      <t>”</t>
    </r>
    <r>
      <rPr>
        <sz val="9"/>
        <color rgb="FF000000"/>
        <rFont val="宋体"/>
        <charset val="134"/>
      </rPr>
      <t>为空表。</t>
    </r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</si>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</sst>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31" workbookViewId="0">
      <selection activeCell="B38" sqref="B38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0" t="str">
        <f>"单位名称："&amp;"永德县红十字会"</f>
        <v>单位名称：永德县红十字会</v>
      </c>
      <c r="B3" s="202"/>
      <c r="C3" s="202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8" t="s">
        <v>6</v>
      </c>
      <c r="B7" s="23">
        <v>981485.51</v>
      </c>
      <c r="C7" s="128" t="s">
        <v>7</v>
      </c>
      <c r="D7" s="23"/>
    </row>
    <row r="8" ht="18.75" customHeight="1" spans="1:4">
      <c r="A8" s="128" t="s">
        <v>8</v>
      </c>
      <c r="B8" s="23"/>
      <c r="C8" s="128" t="s">
        <v>9</v>
      </c>
      <c r="D8" s="23"/>
    </row>
    <row r="9" ht="18.75" customHeight="1" spans="1:4">
      <c r="A9" s="128" t="s">
        <v>10</v>
      </c>
      <c r="B9" s="23"/>
      <c r="C9" s="128" t="s">
        <v>11</v>
      </c>
      <c r="D9" s="23"/>
    </row>
    <row r="10" ht="18.75" customHeight="1" spans="1:4">
      <c r="A10" s="128" t="s">
        <v>12</v>
      </c>
      <c r="B10" s="23"/>
      <c r="C10" s="128" t="s">
        <v>13</v>
      </c>
      <c r="D10" s="23"/>
    </row>
    <row r="11" ht="18.75" customHeight="1" spans="1:4">
      <c r="A11" s="203" t="s">
        <v>14</v>
      </c>
      <c r="B11" s="23"/>
      <c r="C11" s="160" t="s">
        <v>15</v>
      </c>
      <c r="D11" s="23"/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867723.46</v>
      </c>
    </row>
    <row r="15" ht="18.75" customHeight="1" spans="1:4">
      <c r="A15" s="163" t="s">
        <v>22</v>
      </c>
      <c r="B15" s="23"/>
      <c r="C15" s="162" t="s">
        <v>23</v>
      </c>
      <c r="D15" s="23">
        <v>43992.9</v>
      </c>
    </row>
    <row r="16" ht="18.75" customHeight="1" spans="1:4">
      <c r="A16" s="163" t="s">
        <v>24</v>
      </c>
      <c r="B16" s="23"/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69769.15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/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/>
      <c r="B33" s="166"/>
      <c r="C33" s="163" t="s">
        <v>43</v>
      </c>
      <c r="D33" s="23"/>
    </row>
    <row r="34" ht="18.75" customHeight="1" spans="1:4">
      <c r="A34" s="204" t="s">
        <v>44</v>
      </c>
      <c r="B34" s="166">
        <f>SUM(B7:B11)</f>
        <v>981485.51</v>
      </c>
      <c r="C34" s="205" t="s">
        <v>45</v>
      </c>
      <c r="D34" s="166">
        <v>981485.51</v>
      </c>
    </row>
    <row r="35" ht="18.75" customHeight="1" spans="1:4">
      <c r="A35" s="206" t="s">
        <v>46</v>
      </c>
      <c r="B35" s="23"/>
      <c r="C35" s="128" t="s">
        <v>47</v>
      </c>
      <c r="D35" s="23"/>
    </row>
    <row r="36" ht="18.75" customHeight="1" spans="1:4">
      <c r="A36" s="206" t="s">
        <v>48</v>
      </c>
      <c r="B36" s="23"/>
      <c r="C36" s="128" t="s">
        <v>48</v>
      </c>
      <c r="D36" s="23"/>
    </row>
    <row r="37" ht="18.75" customHeight="1" spans="1:4">
      <c r="A37" s="206" t="s">
        <v>49</v>
      </c>
      <c r="B37" s="23">
        <f>B35-B36</f>
        <v>0</v>
      </c>
      <c r="C37" s="128" t="s">
        <v>50</v>
      </c>
      <c r="D37" s="23"/>
    </row>
    <row r="38" ht="18.75" customHeight="1" spans="1:4">
      <c r="A38" s="207" t="s">
        <v>51</v>
      </c>
      <c r="B38" s="166">
        <f t="shared" ref="B38:D38" si="0">B34+B35</f>
        <v>981485.51</v>
      </c>
      <c r="C38" s="205" t="s">
        <v>52</v>
      </c>
      <c r="D38" s="166">
        <f>D34+D35</f>
        <v>981485.51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8"/>
  <sheetViews>
    <sheetView showZeros="0" topLeftCell="P1" workbookViewId="0">
      <selection activeCell="B38" sqref="B38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5"/>
      <c r="P1" s="65"/>
      <c r="Q1" s="65"/>
      <c r="R1" s="65"/>
      <c r="S1" s="37" t="s">
        <v>53</v>
      </c>
    </row>
    <row r="2" ht="57.75" customHeight="1" spans="1:19">
      <c r="A2" s="124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0" t="str">
        <f>"单位名称："&amp;"永德县红十字会"</f>
        <v>单位名称：永德县红十字会</v>
      </c>
      <c r="B3" s="91"/>
      <c r="C3" s="91"/>
      <c r="D3" s="91"/>
      <c r="E3" s="91"/>
      <c r="F3" s="91"/>
      <c r="G3" s="91"/>
      <c r="H3" s="91"/>
      <c r="I3" s="91"/>
      <c r="J3" s="69"/>
      <c r="K3" s="91"/>
      <c r="L3" s="91"/>
      <c r="M3" s="91"/>
      <c r="N3" s="91"/>
      <c r="O3" s="69"/>
      <c r="P3" s="69"/>
      <c r="Q3" s="69"/>
      <c r="R3" s="69"/>
      <c r="S3" s="37" t="s">
        <v>1</v>
      </c>
    </row>
    <row r="4" ht="18.75" customHeight="1" spans="1:19">
      <c r="A4" s="180" t="s">
        <v>54</v>
      </c>
      <c r="B4" s="181" t="s">
        <v>55</v>
      </c>
      <c r="C4" s="181" t="s">
        <v>56</v>
      </c>
      <c r="D4" s="182" t="s">
        <v>57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46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58</v>
      </c>
      <c r="E5" s="186" t="s">
        <v>59</v>
      </c>
      <c r="F5" s="186" t="s">
        <v>60</v>
      </c>
      <c r="G5" s="186" t="s">
        <v>61</v>
      </c>
      <c r="H5" s="186" t="s">
        <v>62</v>
      </c>
      <c r="I5" s="198" t="s">
        <v>63</v>
      </c>
      <c r="J5" s="198"/>
      <c r="K5" s="198"/>
      <c r="L5" s="198"/>
      <c r="M5" s="198"/>
      <c r="N5" s="189"/>
      <c r="O5" s="186" t="s">
        <v>58</v>
      </c>
      <c r="P5" s="186" t="s">
        <v>59</v>
      </c>
      <c r="Q5" s="186" t="s">
        <v>60</v>
      </c>
      <c r="R5" s="186" t="s">
        <v>61</v>
      </c>
      <c r="S5" s="186" t="s">
        <v>64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58</v>
      </c>
      <c r="J6" s="188" t="s">
        <v>65</v>
      </c>
      <c r="K6" s="188" t="s">
        <v>66</v>
      </c>
      <c r="L6" s="188" t="s">
        <v>67</v>
      </c>
      <c r="M6" s="188" t="s">
        <v>68</v>
      </c>
      <c r="N6" s="188" t="s">
        <v>69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70</v>
      </c>
      <c r="B8" s="191" t="s">
        <v>71</v>
      </c>
      <c r="C8" s="23">
        <v>981485.51</v>
      </c>
      <c r="D8" s="23">
        <v>981485.51</v>
      </c>
      <c r="E8" s="23">
        <v>981485.51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2" t="s">
        <v>56</v>
      </c>
      <c r="B9" s="193"/>
      <c r="C9" s="23">
        <v>981485.51</v>
      </c>
      <c r="D9" s="23">
        <v>981485.51</v>
      </c>
      <c r="E9" s="23">
        <v>981485.51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38" customHeight="1" spans="4:4">
      <c r="D38">
        <f>D34+D35</f>
        <v>0</v>
      </c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8"/>
  <sheetViews>
    <sheetView showZeros="0" workbookViewId="0">
      <selection activeCell="C20" sqref="C2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"单位名称："&amp;"永德县红十字会"</f>
        <v>单位名称：永德县红十字会</v>
      </c>
      <c r="B3" s="171"/>
      <c r="C3" s="60"/>
      <c r="D3" s="28"/>
      <c r="E3" s="60"/>
      <c r="F3" s="60"/>
      <c r="G3" s="60"/>
      <c r="H3" s="28"/>
      <c r="I3" s="60"/>
      <c r="J3" s="28"/>
      <c r="K3" s="60"/>
      <c r="L3" s="60"/>
      <c r="M3" s="178"/>
      <c r="N3" s="178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2" t="s">
        <v>75</v>
      </c>
      <c r="F4" s="134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4" t="s">
        <v>58</v>
      </c>
      <c r="E5" s="90" t="s">
        <v>75</v>
      </c>
      <c r="F5" s="90" t="s">
        <v>76</v>
      </c>
      <c r="G5" s="18"/>
      <c r="H5" s="18"/>
      <c r="I5" s="18"/>
      <c r="J5" s="64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4">
        <v>1</v>
      </c>
      <c r="B6" s="11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  <c r="J6" s="64">
        <v>10</v>
      </c>
      <c r="K6" s="64">
        <v>11</v>
      </c>
      <c r="L6" s="64">
        <v>12</v>
      </c>
      <c r="M6" s="64">
        <v>13</v>
      </c>
      <c r="N6" s="64">
        <v>14</v>
      </c>
      <c r="O6" s="64">
        <v>15</v>
      </c>
    </row>
    <row r="7" ht="18.75" customHeight="1" spans="1:15">
      <c r="A7" s="128" t="s">
        <v>84</v>
      </c>
      <c r="B7" s="157" t="s">
        <v>85</v>
      </c>
      <c r="C7" s="23">
        <v>867723.46</v>
      </c>
      <c r="D7" s="23">
        <v>867723.46</v>
      </c>
      <c r="E7" s="23">
        <v>767723.46</v>
      </c>
      <c r="F7" s="23">
        <v>100000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86</v>
      </c>
      <c r="B8" s="208" t="s">
        <v>87</v>
      </c>
      <c r="C8" s="23">
        <v>93025.54</v>
      </c>
      <c r="D8" s="23">
        <v>93025.54</v>
      </c>
      <c r="E8" s="23">
        <v>93025.54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88</v>
      </c>
      <c r="B9" s="209" t="s">
        <v>89</v>
      </c>
      <c r="C9" s="23">
        <v>93025.54</v>
      </c>
      <c r="D9" s="23">
        <v>93025.54</v>
      </c>
      <c r="E9" s="23">
        <v>93025.54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2" t="s">
        <v>90</v>
      </c>
      <c r="B10" s="208" t="s">
        <v>91</v>
      </c>
      <c r="C10" s="23">
        <v>774697.92</v>
      </c>
      <c r="D10" s="23">
        <v>774697.92</v>
      </c>
      <c r="E10" s="23">
        <v>674697.92</v>
      </c>
      <c r="F10" s="23">
        <v>100000</v>
      </c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92</v>
      </c>
      <c r="B11" s="209" t="s">
        <v>93</v>
      </c>
      <c r="C11" s="23">
        <v>674697.92</v>
      </c>
      <c r="D11" s="23">
        <v>674697.92</v>
      </c>
      <c r="E11" s="23">
        <v>674697.92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94</v>
      </c>
      <c r="B12" s="209" t="s">
        <v>95</v>
      </c>
      <c r="C12" s="23">
        <v>100000</v>
      </c>
      <c r="D12" s="23">
        <v>100000</v>
      </c>
      <c r="E12" s="23"/>
      <c r="F12" s="23">
        <v>100000</v>
      </c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8" t="s">
        <v>96</v>
      </c>
      <c r="B13" s="157" t="s">
        <v>97</v>
      </c>
      <c r="C13" s="23">
        <v>43992.9</v>
      </c>
      <c r="D13" s="23">
        <v>43992.9</v>
      </c>
      <c r="E13" s="23">
        <v>43992.9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98</v>
      </c>
      <c r="B14" s="208" t="s">
        <v>99</v>
      </c>
      <c r="C14" s="23">
        <v>43992.9</v>
      </c>
      <c r="D14" s="23">
        <v>43992.9</v>
      </c>
      <c r="E14" s="23">
        <v>43992.9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4" t="s">
        <v>100</v>
      </c>
      <c r="B15" s="209" t="s">
        <v>101</v>
      </c>
      <c r="C15" s="23">
        <v>41280.08</v>
      </c>
      <c r="D15" s="23">
        <v>41280.08</v>
      </c>
      <c r="E15" s="23">
        <v>41280.08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102</v>
      </c>
      <c r="B16" s="209" t="s">
        <v>103</v>
      </c>
      <c r="C16" s="23">
        <v>2712.82</v>
      </c>
      <c r="D16" s="23">
        <v>2712.82</v>
      </c>
      <c r="E16" s="23">
        <v>2712.82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28" t="s">
        <v>104</v>
      </c>
      <c r="B17" s="157" t="s">
        <v>105</v>
      </c>
      <c r="C17" s="23">
        <v>69769.15</v>
      </c>
      <c r="D17" s="23">
        <v>69769.15</v>
      </c>
      <c r="E17" s="23">
        <v>69769.15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2" t="s">
        <v>106</v>
      </c>
      <c r="B18" s="208" t="s">
        <v>107</v>
      </c>
      <c r="C18" s="23">
        <v>69769.15</v>
      </c>
      <c r="D18" s="23">
        <v>69769.15</v>
      </c>
      <c r="E18" s="23">
        <v>69769.15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4" t="s">
        <v>108</v>
      </c>
      <c r="B19" s="209" t="s">
        <v>109</v>
      </c>
      <c r="C19" s="23">
        <v>69769.15</v>
      </c>
      <c r="D19" s="23">
        <v>69769.15</v>
      </c>
      <c r="E19" s="23">
        <v>69769.15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6" t="s">
        <v>110</v>
      </c>
      <c r="B20" s="177" t="s">
        <v>110</v>
      </c>
      <c r="C20" s="23">
        <v>981485.51</v>
      </c>
      <c r="D20" s="23">
        <v>981485.51</v>
      </c>
      <c r="E20" s="23">
        <v>881485.51</v>
      </c>
      <c r="F20" s="23">
        <v>100000</v>
      </c>
      <c r="G20" s="23"/>
      <c r="H20" s="23"/>
      <c r="I20" s="23"/>
      <c r="J20" s="23"/>
      <c r="K20" s="23"/>
      <c r="L20" s="23"/>
      <c r="M20" s="23"/>
      <c r="N20" s="23"/>
      <c r="O20" s="23"/>
    </row>
    <row r="38" customHeight="1" spans="4:4">
      <c r="D38">
        <f>D34+D35</f>
        <v>0</v>
      </c>
    </row>
  </sheetData>
  <mergeCells count="11">
    <mergeCell ref="A2:O2"/>
    <mergeCell ref="A3:L3"/>
    <mergeCell ref="D4:F4"/>
    <mergeCell ref="J4:O4"/>
    <mergeCell ref="A20:B20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topLeftCell="A18" workbookViewId="0">
      <selection activeCell="B36" sqref="B36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111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"单位名称："&amp;"永德县红十字会"</f>
        <v>单位名称：永德县红十字会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112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113</v>
      </c>
      <c r="B7" s="23">
        <v>981485.51</v>
      </c>
      <c r="C7" s="22" t="s">
        <v>114</v>
      </c>
      <c r="D7" s="23">
        <v>981485.51</v>
      </c>
    </row>
    <row r="8" ht="18.75" customHeight="1" spans="1:4">
      <c r="A8" s="158" t="s">
        <v>115</v>
      </c>
      <c r="B8" s="23">
        <v>981485.51</v>
      </c>
      <c r="C8" s="22" t="s">
        <v>116</v>
      </c>
      <c r="D8" s="23"/>
    </row>
    <row r="9" ht="18.75" customHeight="1" spans="1:4">
      <c r="A9" s="158" t="s">
        <v>117</v>
      </c>
      <c r="B9" s="23"/>
      <c r="C9" s="22" t="s">
        <v>118</v>
      </c>
      <c r="D9" s="23"/>
    </row>
    <row r="10" ht="18.75" customHeight="1" spans="1:4">
      <c r="A10" s="158" t="s">
        <v>119</v>
      </c>
      <c r="B10" s="23"/>
      <c r="C10" s="22" t="s">
        <v>120</v>
      </c>
      <c r="D10" s="23"/>
    </row>
    <row r="11" ht="18.75" customHeight="1" spans="1:4">
      <c r="A11" s="159" t="s">
        <v>121</v>
      </c>
      <c r="B11" s="23"/>
      <c r="C11" s="160" t="s">
        <v>122</v>
      </c>
      <c r="D11" s="23"/>
    </row>
    <row r="12" ht="18.75" customHeight="1" spans="1:4">
      <c r="A12" s="161" t="s">
        <v>115</v>
      </c>
      <c r="B12" s="23"/>
      <c r="C12" s="162" t="s">
        <v>123</v>
      </c>
      <c r="D12" s="23"/>
    </row>
    <row r="13" ht="18.75" customHeight="1" spans="1:4">
      <c r="A13" s="161" t="s">
        <v>117</v>
      </c>
      <c r="B13" s="23"/>
      <c r="C13" s="162" t="s">
        <v>124</v>
      </c>
      <c r="D13" s="23"/>
    </row>
    <row r="14" ht="18.75" customHeight="1" spans="1:4">
      <c r="A14" s="161" t="s">
        <v>119</v>
      </c>
      <c r="B14" s="23"/>
      <c r="C14" s="162" t="s">
        <v>125</v>
      </c>
      <c r="D14" s="23"/>
    </row>
    <row r="15" ht="18.75" customHeight="1" spans="1:4">
      <c r="A15" s="161" t="s">
        <v>26</v>
      </c>
      <c r="B15" s="23"/>
      <c r="C15" s="162" t="s">
        <v>126</v>
      </c>
      <c r="D15" s="23">
        <v>867723.46</v>
      </c>
    </row>
    <row r="16" ht="18.75" customHeight="1" spans="1:4">
      <c r="A16" s="161" t="s">
        <v>26</v>
      </c>
      <c r="B16" s="23" t="s">
        <v>26</v>
      </c>
      <c r="C16" s="162" t="s">
        <v>127</v>
      </c>
      <c r="D16" s="23">
        <v>43992.9</v>
      </c>
    </row>
    <row r="17" ht="18.75" customHeight="1" spans="1:4">
      <c r="A17" s="163" t="s">
        <v>26</v>
      </c>
      <c r="B17" s="23" t="s">
        <v>26</v>
      </c>
      <c r="C17" s="162" t="s">
        <v>128</v>
      </c>
      <c r="D17" s="23"/>
    </row>
    <row r="18" ht="18.75" customHeight="1" spans="1:4">
      <c r="A18" s="163" t="s">
        <v>26</v>
      </c>
      <c r="B18" s="23" t="s">
        <v>26</v>
      </c>
      <c r="C18" s="162" t="s">
        <v>129</v>
      </c>
      <c r="D18" s="23"/>
    </row>
    <row r="19" ht="18.75" customHeight="1" spans="1:4">
      <c r="A19" s="164" t="s">
        <v>26</v>
      </c>
      <c r="B19" s="23" t="s">
        <v>26</v>
      </c>
      <c r="C19" s="162" t="s">
        <v>130</v>
      </c>
      <c r="D19" s="23"/>
    </row>
    <row r="20" ht="18.75" customHeight="1" spans="1:4">
      <c r="A20" s="164" t="s">
        <v>26</v>
      </c>
      <c r="B20" s="23" t="s">
        <v>26</v>
      </c>
      <c r="C20" s="162" t="s">
        <v>131</v>
      </c>
      <c r="D20" s="23"/>
    </row>
    <row r="21" ht="18.75" customHeight="1" spans="1:4">
      <c r="A21" s="164" t="s">
        <v>26</v>
      </c>
      <c r="B21" s="23" t="s">
        <v>26</v>
      </c>
      <c r="C21" s="162" t="s">
        <v>132</v>
      </c>
      <c r="D21" s="23"/>
    </row>
    <row r="22" ht="18.75" customHeight="1" spans="1:4">
      <c r="A22" s="164" t="s">
        <v>26</v>
      </c>
      <c r="B22" s="23" t="s">
        <v>26</v>
      </c>
      <c r="C22" s="162" t="s">
        <v>133</v>
      </c>
      <c r="D22" s="23"/>
    </row>
    <row r="23" ht="18.75" customHeight="1" spans="1:4">
      <c r="A23" s="164" t="s">
        <v>26</v>
      </c>
      <c r="B23" s="23" t="s">
        <v>26</v>
      </c>
      <c r="C23" s="162" t="s">
        <v>134</v>
      </c>
      <c r="D23" s="23"/>
    </row>
    <row r="24" ht="18.75" customHeight="1" spans="1:4">
      <c r="A24" s="164" t="s">
        <v>26</v>
      </c>
      <c r="B24" s="23" t="s">
        <v>26</v>
      </c>
      <c r="C24" s="162" t="s">
        <v>135</v>
      </c>
      <c r="D24" s="23"/>
    </row>
    <row r="25" ht="18.75" customHeight="1" spans="1:4">
      <c r="A25" s="164" t="s">
        <v>26</v>
      </c>
      <c r="B25" s="23" t="s">
        <v>26</v>
      </c>
      <c r="C25" s="162" t="s">
        <v>136</v>
      </c>
      <c r="D25" s="23"/>
    </row>
    <row r="26" ht="18.75" customHeight="1" spans="1:4">
      <c r="A26" s="164" t="s">
        <v>26</v>
      </c>
      <c r="B26" s="23" t="s">
        <v>26</v>
      </c>
      <c r="C26" s="162" t="s">
        <v>137</v>
      </c>
      <c r="D26" s="23">
        <v>69769.15</v>
      </c>
    </row>
    <row r="27" ht="18.75" customHeight="1" spans="1:4">
      <c r="A27" s="164" t="s">
        <v>26</v>
      </c>
      <c r="B27" s="23" t="s">
        <v>26</v>
      </c>
      <c r="C27" s="162" t="s">
        <v>138</v>
      </c>
      <c r="D27" s="23"/>
    </row>
    <row r="28" ht="18.75" customHeight="1" spans="1:4">
      <c r="A28" s="164" t="s">
        <v>26</v>
      </c>
      <c r="B28" s="23" t="s">
        <v>26</v>
      </c>
      <c r="C28" s="162" t="s">
        <v>139</v>
      </c>
      <c r="D28" s="23"/>
    </row>
    <row r="29" ht="18.75" customHeight="1" spans="1:4">
      <c r="A29" s="164" t="s">
        <v>26</v>
      </c>
      <c r="B29" s="23" t="s">
        <v>26</v>
      </c>
      <c r="C29" s="162" t="s">
        <v>140</v>
      </c>
      <c r="D29" s="23"/>
    </row>
    <row r="30" ht="18.75" customHeight="1" spans="1:4">
      <c r="A30" s="164" t="s">
        <v>26</v>
      </c>
      <c r="B30" s="23" t="s">
        <v>26</v>
      </c>
      <c r="C30" s="162" t="s">
        <v>141</v>
      </c>
      <c r="D30" s="23"/>
    </row>
    <row r="31" ht="18.75" customHeight="1" spans="1:4">
      <c r="A31" s="165" t="s">
        <v>26</v>
      </c>
      <c r="B31" s="23" t="s">
        <v>26</v>
      </c>
      <c r="C31" s="162" t="s">
        <v>142</v>
      </c>
      <c r="D31" s="23"/>
    </row>
    <row r="32" ht="18.75" customHeight="1" spans="1:4">
      <c r="A32" s="165" t="s">
        <v>26</v>
      </c>
      <c r="B32" s="23" t="s">
        <v>26</v>
      </c>
      <c r="C32" s="162" t="s">
        <v>143</v>
      </c>
      <c r="D32" s="23"/>
    </row>
    <row r="33" ht="18.75" customHeight="1" spans="1:4">
      <c r="A33" s="165" t="s">
        <v>26</v>
      </c>
      <c r="B33" s="23" t="s">
        <v>26</v>
      </c>
      <c r="C33" s="162" t="s">
        <v>144</v>
      </c>
      <c r="D33" s="23"/>
    </row>
    <row r="34" ht="18.75" customHeight="1" spans="1:4">
      <c r="A34" s="165"/>
      <c r="B34" s="23"/>
      <c r="C34" s="162" t="s">
        <v>145</v>
      </c>
      <c r="D34" s="23"/>
    </row>
    <row r="35" ht="18.75" customHeight="1" spans="1:4">
      <c r="A35" s="165" t="s">
        <v>26</v>
      </c>
      <c r="B35" s="23" t="s">
        <v>26</v>
      </c>
      <c r="C35" s="162" t="s">
        <v>146</v>
      </c>
      <c r="D35" s="23"/>
    </row>
    <row r="36" ht="18.75" customHeight="1" spans="1:4">
      <c r="A36" s="53" t="s">
        <v>147</v>
      </c>
      <c r="B36" s="166">
        <v>981485.51</v>
      </c>
      <c r="C36" s="167" t="s">
        <v>52</v>
      </c>
      <c r="D36" s="166">
        <v>981485.51</v>
      </c>
    </row>
    <row r="38" customHeight="1" spans="4:4">
      <c r="D38">
        <f>D34+D35</f>
        <v>0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F11" sqref="F1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5"/>
      <c r="G1" s="38" t="s">
        <v>148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"单位名称："&amp;"永德县红十字会"</f>
        <v>单位名称：永德县红十字会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48" t="s">
        <v>149</v>
      </c>
      <c r="B4" s="149"/>
      <c r="C4" s="104" t="s">
        <v>56</v>
      </c>
      <c r="D4" s="126" t="s">
        <v>75</v>
      </c>
      <c r="E4" s="13"/>
      <c r="F4" s="14"/>
      <c r="G4" s="119" t="s">
        <v>76</v>
      </c>
    </row>
    <row r="5" ht="20.25" customHeight="1" spans="1:7">
      <c r="A5" s="150" t="s">
        <v>73</v>
      </c>
      <c r="B5" s="150" t="s">
        <v>74</v>
      </c>
      <c r="C5" s="31"/>
      <c r="D5" s="64" t="s">
        <v>58</v>
      </c>
      <c r="E5" s="64" t="s">
        <v>150</v>
      </c>
      <c r="F5" s="64" t="s">
        <v>151</v>
      </c>
      <c r="G5" s="92"/>
    </row>
    <row r="6" ht="19.5" customHeight="1" spans="1:7">
      <c r="A6" s="150" t="s">
        <v>152</v>
      </c>
      <c r="B6" s="150" t="s">
        <v>153</v>
      </c>
      <c r="C6" s="150" t="s">
        <v>154</v>
      </c>
      <c r="D6" s="64">
        <v>4</v>
      </c>
      <c r="E6" s="151" t="s">
        <v>155</v>
      </c>
      <c r="F6" s="151" t="s">
        <v>156</v>
      </c>
      <c r="G6" s="150" t="s">
        <v>157</v>
      </c>
    </row>
    <row r="7" ht="18" customHeight="1" spans="1:7">
      <c r="A7" s="32" t="s">
        <v>84</v>
      </c>
      <c r="B7" s="32" t="s">
        <v>85</v>
      </c>
      <c r="C7" s="23">
        <v>867723.46</v>
      </c>
      <c r="D7" s="23">
        <v>767723.46</v>
      </c>
      <c r="E7" s="23">
        <v>691603.14</v>
      </c>
      <c r="F7" s="23">
        <v>76120.32</v>
      </c>
      <c r="G7" s="23">
        <v>100000</v>
      </c>
    </row>
    <row r="8" ht="18" customHeight="1" spans="1:7">
      <c r="A8" s="115" t="s">
        <v>86</v>
      </c>
      <c r="B8" s="115" t="s">
        <v>87</v>
      </c>
      <c r="C8" s="23">
        <v>93025.54</v>
      </c>
      <c r="D8" s="23">
        <v>93025.54</v>
      </c>
      <c r="E8" s="23">
        <v>93025.54</v>
      </c>
      <c r="F8" s="23"/>
      <c r="G8" s="23"/>
    </row>
    <row r="9" ht="18" customHeight="1" spans="1:7">
      <c r="A9" s="152" t="s">
        <v>88</v>
      </c>
      <c r="B9" s="152" t="s">
        <v>89</v>
      </c>
      <c r="C9" s="23">
        <v>93025.54</v>
      </c>
      <c r="D9" s="23">
        <v>93025.54</v>
      </c>
      <c r="E9" s="23">
        <v>93025.54</v>
      </c>
      <c r="F9" s="23"/>
      <c r="G9" s="23"/>
    </row>
    <row r="10" ht="18" customHeight="1" spans="1:7">
      <c r="A10" s="115" t="s">
        <v>90</v>
      </c>
      <c r="B10" s="115" t="s">
        <v>91</v>
      </c>
      <c r="C10" s="23">
        <v>774697.92</v>
      </c>
      <c r="D10" s="23">
        <v>674697.92</v>
      </c>
      <c r="E10" s="23">
        <v>598577.6</v>
      </c>
      <c r="F10" s="23">
        <v>76120.32</v>
      </c>
      <c r="G10" s="23">
        <v>100000</v>
      </c>
    </row>
    <row r="11" ht="18" customHeight="1" spans="1:7">
      <c r="A11" s="152" t="s">
        <v>92</v>
      </c>
      <c r="B11" s="152" t="s">
        <v>93</v>
      </c>
      <c r="C11" s="23">
        <v>674697.92</v>
      </c>
      <c r="D11" s="23">
        <v>674697.92</v>
      </c>
      <c r="E11" s="23">
        <v>598577.6</v>
      </c>
      <c r="F11" s="23">
        <v>76120.32</v>
      </c>
      <c r="G11" s="23"/>
    </row>
    <row r="12" ht="18" customHeight="1" spans="1:7">
      <c r="A12" s="152" t="s">
        <v>94</v>
      </c>
      <c r="B12" s="152" t="s">
        <v>95</v>
      </c>
      <c r="C12" s="23">
        <v>100000</v>
      </c>
      <c r="D12" s="23"/>
      <c r="E12" s="23"/>
      <c r="F12" s="23"/>
      <c r="G12" s="23">
        <v>100000</v>
      </c>
    </row>
    <row r="13" ht="18" customHeight="1" spans="1:7">
      <c r="A13" s="32" t="s">
        <v>96</v>
      </c>
      <c r="B13" s="32" t="s">
        <v>97</v>
      </c>
      <c r="C13" s="23">
        <v>43992.9</v>
      </c>
      <c r="D13" s="23">
        <v>43992.9</v>
      </c>
      <c r="E13" s="23">
        <v>43992.9</v>
      </c>
      <c r="F13" s="23"/>
      <c r="G13" s="23"/>
    </row>
    <row r="14" ht="18" customHeight="1" spans="1:7">
      <c r="A14" s="115" t="s">
        <v>98</v>
      </c>
      <c r="B14" s="115" t="s">
        <v>99</v>
      </c>
      <c r="C14" s="23">
        <v>43992.9</v>
      </c>
      <c r="D14" s="23">
        <v>43992.9</v>
      </c>
      <c r="E14" s="23">
        <v>43992.9</v>
      </c>
      <c r="F14" s="23"/>
      <c r="G14" s="23"/>
    </row>
    <row r="15" ht="18" customHeight="1" spans="1:7">
      <c r="A15" s="152" t="s">
        <v>100</v>
      </c>
      <c r="B15" s="152" t="s">
        <v>101</v>
      </c>
      <c r="C15" s="23">
        <v>41280.08</v>
      </c>
      <c r="D15" s="23">
        <v>41280.08</v>
      </c>
      <c r="E15" s="23">
        <v>41280.08</v>
      </c>
      <c r="F15" s="23"/>
      <c r="G15" s="23"/>
    </row>
    <row r="16" ht="18" customHeight="1" spans="1:7">
      <c r="A16" s="152" t="s">
        <v>102</v>
      </c>
      <c r="B16" s="152" t="s">
        <v>103</v>
      </c>
      <c r="C16" s="23">
        <v>2712.82</v>
      </c>
      <c r="D16" s="23">
        <v>2712.82</v>
      </c>
      <c r="E16" s="23">
        <v>2712.82</v>
      </c>
      <c r="F16" s="23"/>
      <c r="G16" s="23"/>
    </row>
    <row r="17" ht="18" customHeight="1" spans="1:7">
      <c r="A17" s="32" t="s">
        <v>104</v>
      </c>
      <c r="B17" s="32" t="s">
        <v>105</v>
      </c>
      <c r="C17" s="23">
        <v>69769.15</v>
      </c>
      <c r="D17" s="23">
        <v>69769.15</v>
      </c>
      <c r="E17" s="23">
        <v>69769.15</v>
      </c>
      <c r="F17" s="23"/>
      <c r="G17" s="23"/>
    </row>
    <row r="18" ht="18" customHeight="1" spans="1:7">
      <c r="A18" s="115" t="s">
        <v>106</v>
      </c>
      <c r="B18" s="115" t="s">
        <v>107</v>
      </c>
      <c r="C18" s="23">
        <v>69769.15</v>
      </c>
      <c r="D18" s="23">
        <v>69769.15</v>
      </c>
      <c r="E18" s="23">
        <v>69769.15</v>
      </c>
      <c r="F18" s="23"/>
      <c r="G18" s="23"/>
    </row>
    <row r="19" ht="18" customHeight="1" spans="1:7">
      <c r="A19" s="152" t="s">
        <v>108</v>
      </c>
      <c r="B19" s="152" t="s">
        <v>109</v>
      </c>
      <c r="C19" s="23">
        <v>69769.15</v>
      </c>
      <c r="D19" s="23">
        <v>69769.15</v>
      </c>
      <c r="E19" s="23">
        <v>69769.15</v>
      </c>
      <c r="F19" s="23"/>
      <c r="G19" s="23"/>
    </row>
    <row r="20" ht="18" customHeight="1" spans="1:7">
      <c r="A20" s="153" t="s">
        <v>110</v>
      </c>
      <c r="B20" s="154" t="s">
        <v>110</v>
      </c>
      <c r="C20" s="23">
        <v>981485.51</v>
      </c>
      <c r="D20" s="23">
        <v>881485.51</v>
      </c>
      <c r="E20" s="23">
        <v>805365.19</v>
      </c>
      <c r="F20" s="23">
        <v>76120.32</v>
      </c>
      <c r="G20" s="23">
        <v>100000</v>
      </c>
    </row>
    <row r="38" customHeight="1" spans="4:4">
      <c r="D38">
        <f>D34+D35</f>
        <v>0</v>
      </c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workbookViewId="0">
      <selection activeCell="B38" sqref="B38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0"/>
      <c r="G1" s="85" t="s">
        <v>158</v>
      </c>
    </row>
    <row r="2" ht="39" customHeight="1" spans="1:7">
      <c r="A2" s="124" t="str">
        <f>"2025"&amp;"年“三公”经费支出预算表"</f>
        <v>2025年“三公”经费支出预算表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"单位名称："&amp;"永德县红十字会"</f>
        <v>单位名称：永德县红十字会</v>
      </c>
      <c r="B3" s="136"/>
      <c r="C3" s="137"/>
      <c r="D3" s="60"/>
      <c r="E3" s="28"/>
      <c r="G3" s="85" t="s">
        <v>159</v>
      </c>
    </row>
    <row r="4" ht="18.75" customHeight="1" spans="1:7">
      <c r="A4" s="10" t="s">
        <v>160</v>
      </c>
      <c r="B4" s="10" t="s">
        <v>161</v>
      </c>
      <c r="C4" s="29" t="s">
        <v>162</v>
      </c>
      <c r="D4" s="12" t="s">
        <v>163</v>
      </c>
      <c r="E4" s="13"/>
      <c r="F4" s="14"/>
      <c r="G4" s="29" t="s">
        <v>164</v>
      </c>
    </row>
    <row r="5" ht="18.75" customHeight="1" spans="1:7">
      <c r="A5" s="17"/>
      <c r="B5" s="138"/>
      <c r="C5" s="31"/>
      <c r="D5" s="64" t="s">
        <v>58</v>
      </c>
      <c r="E5" s="64" t="s">
        <v>165</v>
      </c>
      <c r="F5" s="64" t="s">
        <v>166</v>
      </c>
      <c r="G5" s="31"/>
    </row>
    <row r="6" ht="18.75" customHeight="1" spans="1:7">
      <c r="A6" s="139" t="s">
        <v>56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56</v>
      </c>
      <c r="B7" s="143">
        <v>1500</v>
      </c>
      <c r="C7" s="143"/>
      <c r="D7" s="143"/>
      <c r="E7" s="143"/>
      <c r="F7" s="143"/>
      <c r="G7" s="143">
        <v>1500</v>
      </c>
    </row>
    <row r="8" ht="18.75" customHeight="1" spans="1:7">
      <c r="A8" s="144" t="s">
        <v>167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168</v>
      </c>
      <c r="B9" s="143">
        <v>1500</v>
      </c>
      <c r="C9" s="143"/>
      <c r="D9" s="143"/>
      <c r="E9" s="143"/>
      <c r="F9" s="143"/>
      <c r="G9" s="143">
        <v>1500</v>
      </c>
    </row>
    <row r="10" ht="18.75" customHeight="1" spans="1:7">
      <c r="A10" s="144" t="s">
        <v>169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170</v>
      </c>
      <c r="B11" s="143"/>
      <c r="C11" s="143"/>
      <c r="D11" s="143"/>
      <c r="E11" s="143"/>
      <c r="F11" s="143"/>
      <c r="G11" s="143"/>
    </row>
    <row r="38" customHeight="1" spans="4:4">
      <c r="D38">
        <f>D34+D35</f>
        <v>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B10" workbookViewId="0">
      <selection activeCell="H23" sqref="H23:H29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2"/>
      <c r="D1" s="123"/>
      <c r="E1" s="123"/>
      <c r="F1" s="123"/>
      <c r="G1" s="123"/>
      <c r="H1" s="65"/>
      <c r="I1" s="65"/>
      <c r="J1" s="65"/>
      <c r="K1" s="65"/>
      <c r="L1" s="65"/>
      <c r="M1" s="65"/>
      <c r="N1" s="28"/>
      <c r="O1" s="28"/>
      <c r="P1" s="28"/>
      <c r="Q1" s="65"/>
      <c r="U1" s="122"/>
      <c r="W1" s="37" t="s">
        <v>171</v>
      </c>
    </row>
    <row r="2" ht="39.75" customHeight="1" spans="1:23">
      <c r="A2" s="124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"单位名称："&amp;"永德县红十字会"</f>
        <v>单位名称：永德县红十字会</v>
      </c>
      <c r="B3" s="125"/>
      <c r="C3" s="125"/>
      <c r="D3" s="125"/>
      <c r="E3" s="125"/>
      <c r="F3" s="125"/>
      <c r="G3" s="125"/>
      <c r="H3" s="69"/>
      <c r="I3" s="69"/>
      <c r="J3" s="69"/>
      <c r="K3" s="69"/>
      <c r="L3" s="69"/>
      <c r="M3" s="69"/>
      <c r="N3" s="91"/>
      <c r="O3" s="91"/>
      <c r="P3" s="91"/>
      <c r="Q3" s="69"/>
      <c r="U3" s="122"/>
      <c r="W3" s="37" t="s">
        <v>159</v>
      </c>
    </row>
    <row r="4" ht="18" customHeight="1" spans="1:23">
      <c r="A4" s="10" t="s">
        <v>172</v>
      </c>
      <c r="B4" s="10" t="s">
        <v>173</v>
      </c>
      <c r="C4" s="10" t="s">
        <v>174</v>
      </c>
      <c r="D4" s="10" t="s">
        <v>175</v>
      </c>
      <c r="E4" s="10" t="s">
        <v>176</v>
      </c>
      <c r="F4" s="10" t="s">
        <v>177</v>
      </c>
      <c r="G4" s="10" t="s">
        <v>178</v>
      </c>
      <c r="H4" s="126" t="s">
        <v>179</v>
      </c>
      <c r="I4" s="62" t="s">
        <v>179</v>
      </c>
      <c r="J4" s="62"/>
      <c r="K4" s="62"/>
      <c r="L4" s="62"/>
      <c r="M4" s="62"/>
      <c r="N4" s="13"/>
      <c r="O4" s="13"/>
      <c r="P4" s="13"/>
      <c r="Q4" s="72" t="s">
        <v>62</v>
      </c>
      <c r="R4" s="62" t="s">
        <v>78</v>
      </c>
      <c r="S4" s="62"/>
      <c r="T4" s="62"/>
      <c r="U4" s="62"/>
      <c r="V4" s="62"/>
      <c r="W4" s="132"/>
    </row>
    <row r="5" ht="18" customHeight="1" spans="1:23">
      <c r="A5" s="15"/>
      <c r="B5" s="121"/>
      <c r="C5" s="15"/>
      <c r="D5" s="15"/>
      <c r="E5" s="15"/>
      <c r="F5" s="15"/>
      <c r="G5" s="15"/>
      <c r="H5" s="104" t="s">
        <v>180</v>
      </c>
      <c r="I5" s="126" t="s">
        <v>59</v>
      </c>
      <c r="J5" s="62"/>
      <c r="K5" s="62"/>
      <c r="L5" s="62"/>
      <c r="M5" s="132"/>
      <c r="N5" s="12" t="s">
        <v>181</v>
      </c>
      <c r="O5" s="13"/>
      <c r="P5" s="14"/>
      <c r="Q5" s="10" t="s">
        <v>62</v>
      </c>
      <c r="R5" s="126" t="s">
        <v>78</v>
      </c>
      <c r="S5" s="72" t="s">
        <v>65</v>
      </c>
      <c r="T5" s="62" t="s">
        <v>78</v>
      </c>
      <c r="U5" s="72" t="s">
        <v>67</v>
      </c>
      <c r="V5" s="72" t="s">
        <v>68</v>
      </c>
      <c r="W5" s="134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182</v>
      </c>
      <c r="J6" s="10" t="s">
        <v>183</v>
      </c>
      <c r="K6" s="10" t="s">
        <v>184</v>
      </c>
      <c r="L6" s="10" t="s">
        <v>185</v>
      </c>
      <c r="M6" s="10" t="s">
        <v>186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187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7" t="s">
        <v>188</v>
      </c>
      <c r="K7" s="17" t="s">
        <v>184</v>
      </c>
      <c r="L7" s="17" t="s">
        <v>185</v>
      </c>
      <c r="M7" s="17" t="s">
        <v>186</v>
      </c>
      <c r="N7" s="17" t="s">
        <v>184</v>
      </c>
      <c r="O7" s="17" t="s">
        <v>185</v>
      </c>
      <c r="P7" s="17" t="s">
        <v>186</v>
      </c>
      <c r="Q7" s="17" t="s">
        <v>62</v>
      </c>
      <c r="R7" s="17" t="s">
        <v>58</v>
      </c>
      <c r="S7" s="17" t="s">
        <v>65</v>
      </c>
      <c r="T7" s="17" t="s">
        <v>187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21" customHeight="1" spans="1:23">
      <c r="A9" s="128" t="s">
        <v>71</v>
      </c>
      <c r="B9" s="128"/>
      <c r="C9" s="128"/>
      <c r="D9" s="128"/>
      <c r="E9" s="128"/>
      <c r="F9" s="128"/>
      <c r="G9" s="128"/>
      <c r="H9" s="23">
        <v>881485.51</v>
      </c>
      <c r="I9" s="23">
        <v>881485.51</v>
      </c>
      <c r="J9" s="23"/>
      <c r="K9" s="23"/>
      <c r="L9" s="23">
        <v>881485.51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8"/>
      <c r="B10" s="21" t="s">
        <v>189</v>
      </c>
      <c r="C10" s="21" t="s">
        <v>190</v>
      </c>
      <c r="D10" s="21" t="s">
        <v>92</v>
      </c>
      <c r="E10" s="21" t="s">
        <v>93</v>
      </c>
      <c r="F10" s="21" t="s">
        <v>191</v>
      </c>
      <c r="G10" s="21" t="s">
        <v>192</v>
      </c>
      <c r="H10" s="23">
        <v>206016</v>
      </c>
      <c r="I10" s="23">
        <v>206016</v>
      </c>
      <c r="J10" s="23"/>
      <c r="K10" s="23"/>
      <c r="L10" s="23">
        <v>206016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/>
      <c r="B11" s="21" t="s">
        <v>189</v>
      </c>
      <c r="C11" s="21" t="s">
        <v>190</v>
      </c>
      <c r="D11" s="21" t="s">
        <v>92</v>
      </c>
      <c r="E11" s="21" t="s">
        <v>93</v>
      </c>
      <c r="F11" s="21" t="s">
        <v>193</v>
      </c>
      <c r="G11" s="21" t="s">
        <v>194</v>
      </c>
      <c r="H11" s="23">
        <v>280353.6</v>
      </c>
      <c r="I11" s="23">
        <v>280353.6</v>
      </c>
      <c r="J11" s="23"/>
      <c r="K11" s="23"/>
      <c r="L11" s="23">
        <v>280353.6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/>
      <c r="B12" s="21" t="s">
        <v>189</v>
      </c>
      <c r="C12" s="21" t="s">
        <v>190</v>
      </c>
      <c r="D12" s="21" t="s">
        <v>195</v>
      </c>
      <c r="E12" s="21" t="s">
        <v>93</v>
      </c>
      <c r="F12" s="21" t="s">
        <v>193</v>
      </c>
      <c r="G12" s="21" t="s">
        <v>194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/>
      <c r="B13" s="21" t="s">
        <v>189</v>
      </c>
      <c r="C13" s="21" t="s">
        <v>190</v>
      </c>
      <c r="D13" s="21" t="s">
        <v>92</v>
      </c>
      <c r="E13" s="21" t="s">
        <v>93</v>
      </c>
      <c r="F13" s="21" t="s">
        <v>196</v>
      </c>
      <c r="G13" s="21" t="s">
        <v>197</v>
      </c>
      <c r="H13" s="23">
        <v>17168</v>
      </c>
      <c r="I13" s="23">
        <v>17168</v>
      </c>
      <c r="J13" s="23"/>
      <c r="K13" s="23"/>
      <c r="L13" s="23">
        <v>17168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/>
      <c r="B14" s="21" t="s">
        <v>198</v>
      </c>
      <c r="C14" s="21" t="s">
        <v>199</v>
      </c>
      <c r="D14" s="21" t="s">
        <v>92</v>
      </c>
      <c r="E14" s="21" t="s">
        <v>93</v>
      </c>
      <c r="F14" s="21" t="s">
        <v>196</v>
      </c>
      <c r="G14" s="21" t="s">
        <v>197</v>
      </c>
      <c r="H14" s="23">
        <v>95040</v>
      </c>
      <c r="I14" s="23">
        <v>95040</v>
      </c>
      <c r="J14" s="23"/>
      <c r="K14" s="23"/>
      <c r="L14" s="23">
        <v>95040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/>
      <c r="B15" s="21" t="s">
        <v>200</v>
      </c>
      <c r="C15" s="21" t="s">
        <v>201</v>
      </c>
      <c r="D15" s="21" t="s">
        <v>88</v>
      </c>
      <c r="E15" s="21" t="s">
        <v>89</v>
      </c>
      <c r="F15" s="21" t="s">
        <v>202</v>
      </c>
      <c r="G15" s="21" t="s">
        <v>203</v>
      </c>
      <c r="H15" s="23">
        <v>93025.54</v>
      </c>
      <c r="I15" s="23">
        <v>93025.54</v>
      </c>
      <c r="J15" s="23"/>
      <c r="K15" s="23"/>
      <c r="L15" s="23">
        <v>93025.54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/>
      <c r="B16" s="21" t="s">
        <v>200</v>
      </c>
      <c r="C16" s="21" t="s">
        <v>201</v>
      </c>
      <c r="D16" s="21" t="s">
        <v>204</v>
      </c>
      <c r="E16" s="21" t="s">
        <v>205</v>
      </c>
      <c r="F16" s="21" t="s">
        <v>206</v>
      </c>
      <c r="G16" s="21" t="s">
        <v>207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/>
      <c r="B17" s="21" t="s">
        <v>200</v>
      </c>
      <c r="C17" s="21" t="s">
        <v>201</v>
      </c>
      <c r="D17" s="21" t="s">
        <v>100</v>
      </c>
      <c r="E17" s="21" t="s">
        <v>101</v>
      </c>
      <c r="F17" s="21" t="s">
        <v>208</v>
      </c>
      <c r="G17" s="21" t="s">
        <v>209</v>
      </c>
      <c r="H17" s="23">
        <v>41280.08</v>
      </c>
      <c r="I17" s="23">
        <v>41280.08</v>
      </c>
      <c r="J17" s="23"/>
      <c r="K17" s="23"/>
      <c r="L17" s="23">
        <v>41280.08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/>
      <c r="B18" s="21" t="s">
        <v>200</v>
      </c>
      <c r="C18" s="21" t="s">
        <v>201</v>
      </c>
      <c r="D18" s="21" t="s">
        <v>210</v>
      </c>
      <c r="E18" s="21" t="s">
        <v>211</v>
      </c>
      <c r="F18" s="21" t="s">
        <v>208</v>
      </c>
      <c r="G18" s="21" t="s">
        <v>209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/>
      <c r="B19" s="21" t="s">
        <v>200</v>
      </c>
      <c r="C19" s="21" t="s">
        <v>201</v>
      </c>
      <c r="D19" s="21" t="s">
        <v>102</v>
      </c>
      <c r="E19" s="21" t="s">
        <v>103</v>
      </c>
      <c r="F19" s="21" t="s">
        <v>212</v>
      </c>
      <c r="G19" s="21" t="s">
        <v>213</v>
      </c>
      <c r="H19" s="23">
        <v>1162.82</v>
      </c>
      <c r="I19" s="23">
        <v>1162.82</v>
      </c>
      <c r="J19" s="23"/>
      <c r="K19" s="23"/>
      <c r="L19" s="23">
        <v>1162.82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/>
      <c r="B20" s="21" t="s">
        <v>200</v>
      </c>
      <c r="C20" s="21" t="s">
        <v>201</v>
      </c>
      <c r="D20" s="21" t="s">
        <v>92</v>
      </c>
      <c r="E20" s="21" t="s">
        <v>93</v>
      </c>
      <c r="F20" s="21" t="s">
        <v>212</v>
      </c>
      <c r="G20" s="21" t="s">
        <v>213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/>
      <c r="B21" s="21" t="s">
        <v>200</v>
      </c>
      <c r="C21" s="21" t="s">
        <v>201</v>
      </c>
      <c r="D21" s="21" t="s">
        <v>102</v>
      </c>
      <c r="E21" s="21" t="s">
        <v>103</v>
      </c>
      <c r="F21" s="21" t="s">
        <v>212</v>
      </c>
      <c r="G21" s="21" t="s">
        <v>213</v>
      </c>
      <c r="H21" s="23">
        <v>1550</v>
      </c>
      <c r="I21" s="23">
        <v>1550</v>
      </c>
      <c r="J21" s="23"/>
      <c r="K21" s="23"/>
      <c r="L21" s="23">
        <v>1550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/>
      <c r="B22" s="21" t="s">
        <v>214</v>
      </c>
      <c r="C22" s="21" t="s">
        <v>109</v>
      </c>
      <c r="D22" s="21" t="s">
        <v>108</v>
      </c>
      <c r="E22" s="21" t="s">
        <v>109</v>
      </c>
      <c r="F22" s="21" t="s">
        <v>215</v>
      </c>
      <c r="G22" s="21" t="s">
        <v>109</v>
      </c>
      <c r="H22" s="23">
        <v>69769.15</v>
      </c>
      <c r="I22" s="23">
        <v>69769.15</v>
      </c>
      <c r="J22" s="23"/>
      <c r="K22" s="23"/>
      <c r="L22" s="23">
        <v>69769.15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/>
      <c r="B23" s="21" t="s">
        <v>216</v>
      </c>
      <c r="C23" s="21" t="s">
        <v>217</v>
      </c>
      <c r="D23" s="21" t="s">
        <v>92</v>
      </c>
      <c r="E23" s="21" t="s">
        <v>93</v>
      </c>
      <c r="F23" s="21" t="s">
        <v>218</v>
      </c>
      <c r="G23" s="21" t="s">
        <v>219</v>
      </c>
      <c r="H23" s="23">
        <v>15500</v>
      </c>
      <c r="I23" s="23">
        <v>15500</v>
      </c>
      <c r="J23" s="23"/>
      <c r="K23" s="23"/>
      <c r="L23" s="23">
        <v>15500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/>
      <c r="B24" s="21" t="s">
        <v>216</v>
      </c>
      <c r="C24" s="21" t="s">
        <v>217</v>
      </c>
      <c r="D24" s="21" t="s">
        <v>92</v>
      </c>
      <c r="E24" s="21" t="s">
        <v>93</v>
      </c>
      <c r="F24" s="21" t="s">
        <v>220</v>
      </c>
      <c r="G24" s="21" t="s">
        <v>221</v>
      </c>
      <c r="H24" s="23">
        <v>5000</v>
      </c>
      <c r="I24" s="23">
        <v>5000</v>
      </c>
      <c r="J24" s="23"/>
      <c r="K24" s="23"/>
      <c r="L24" s="23">
        <v>5000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/>
      <c r="B25" s="21" t="s">
        <v>222</v>
      </c>
      <c r="C25" s="21" t="s">
        <v>223</v>
      </c>
      <c r="D25" s="21" t="s">
        <v>92</v>
      </c>
      <c r="E25" s="21" t="s">
        <v>93</v>
      </c>
      <c r="F25" s="21" t="s">
        <v>224</v>
      </c>
      <c r="G25" s="21" t="s">
        <v>164</v>
      </c>
      <c r="H25" s="23">
        <v>1500</v>
      </c>
      <c r="I25" s="23">
        <v>1500</v>
      </c>
      <c r="J25" s="23"/>
      <c r="K25" s="23"/>
      <c r="L25" s="23">
        <v>1500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/>
      <c r="B26" s="21" t="s">
        <v>216</v>
      </c>
      <c r="C26" s="21" t="s">
        <v>217</v>
      </c>
      <c r="D26" s="21" t="s">
        <v>92</v>
      </c>
      <c r="E26" s="21" t="s">
        <v>93</v>
      </c>
      <c r="F26" s="21" t="s">
        <v>225</v>
      </c>
      <c r="G26" s="21" t="s">
        <v>226</v>
      </c>
      <c r="H26" s="23">
        <v>5000</v>
      </c>
      <c r="I26" s="23">
        <v>5000</v>
      </c>
      <c r="J26" s="23"/>
      <c r="K26" s="23"/>
      <c r="L26" s="23">
        <v>5000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/>
      <c r="B27" s="21" t="s">
        <v>216</v>
      </c>
      <c r="C27" s="21" t="s">
        <v>217</v>
      </c>
      <c r="D27" s="21" t="s">
        <v>195</v>
      </c>
      <c r="E27" s="21" t="s">
        <v>93</v>
      </c>
      <c r="F27" s="21" t="s">
        <v>218</v>
      </c>
      <c r="G27" s="21" t="s">
        <v>219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/>
      <c r="B28" s="21" t="s">
        <v>227</v>
      </c>
      <c r="C28" s="21" t="s">
        <v>228</v>
      </c>
      <c r="D28" s="21" t="s">
        <v>92</v>
      </c>
      <c r="E28" s="21" t="s">
        <v>93</v>
      </c>
      <c r="F28" s="21" t="s">
        <v>229</v>
      </c>
      <c r="G28" s="21" t="s">
        <v>228</v>
      </c>
      <c r="H28" s="23">
        <v>4120.32</v>
      </c>
      <c r="I28" s="23">
        <v>4120.32</v>
      </c>
      <c r="J28" s="23"/>
      <c r="K28" s="23"/>
      <c r="L28" s="23">
        <v>4120.32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/>
      <c r="B29" s="21" t="s">
        <v>230</v>
      </c>
      <c r="C29" s="21" t="s">
        <v>231</v>
      </c>
      <c r="D29" s="21" t="s">
        <v>92</v>
      </c>
      <c r="E29" s="21" t="s">
        <v>93</v>
      </c>
      <c r="F29" s="21" t="s">
        <v>225</v>
      </c>
      <c r="G29" s="21" t="s">
        <v>226</v>
      </c>
      <c r="H29" s="23">
        <v>45000</v>
      </c>
      <c r="I29" s="23">
        <v>45000</v>
      </c>
      <c r="J29" s="23"/>
      <c r="K29" s="23"/>
      <c r="L29" s="23">
        <v>45000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33" t="s">
        <v>110</v>
      </c>
      <c r="B30" s="130"/>
      <c r="C30" s="130"/>
      <c r="D30" s="130"/>
      <c r="E30" s="130"/>
      <c r="F30" s="130"/>
      <c r="G30" s="131"/>
      <c r="H30" s="23">
        <v>881485.51</v>
      </c>
      <c r="I30" s="23">
        <v>881485.51</v>
      </c>
      <c r="J30" s="23"/>
      <c r="K30" s="23"/>
      <c r="L30" s="23">
        <v>881485.51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8" customHeight="1" spans="4:4">
      <c r="D38">
        <f>D34+D35</f>
        <v>0</v>
      </c>
    </row>
  </sheetData>
  <mergeCells count="30">
    <mergeCell ref="A2:W2"/>
    <mergeCell ref="A3:G3"/>
    <mergeCell ref="H4:W4"/>
    <mergeCell ref="I5:M5"/>
    <mergeCell ref="N5:P5"/>
    <mergeCell ref="R5:W5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topLeftCell="A10" workbookViewId="0">
      <selection activeCell="B38" sqref="B38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232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"单位名称："&amp;"永德县红十字会"</f>
        <v>单位名称：永德县红十字会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159</v>
      </c>
    </row>
    <row r="4" ht="18.75" customHeight="1" spans="1:23">
      <c r="A4" s="10" t="s">
        <v>233</v>
      </c>
      <c r="B4" s="11" t="s">
        <v>173</v>
      </c>
      <c r="C4" s="10" t="s">
        <v>174</v>
      </c>
      <c r="D4" s="10" t="s">
        <v>234</v>
      </c>
      <c r="E4" s="11" t="s">
        <v>175</v>
      </c>
      <c r="F4" s="11" t="s">
        <v>176</v>
      </c>
      <c r="G4" s="11" t="s">
        <v>235</v>
      </c>
      <c r="H4" s="11" t="s">
        <v>236</v>
      </c>
      <c r="I4" s="29" t="s">
        <v>56</v>
      </c>
      <c r="J4" s="12" t="s">
        <v>237</v>
      </c>
      <c r="K4" s="13"/>
      <c r="L4" s="13"/>
      <c r="M4" s="14"/>
      <c r="N4" s="12" t="s">
        <v>181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8" t="s">
        <v>59</v>
      </c>
      <c r="K5" s="119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187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0" t="s">
        <v>58</v>
      </c>
      <c r="K6" s="92"/>
      <c r="L6" s="30"/>
      <c r="M6" s="30"/>
      <c r="N6" s="30"/>
      <c r="O6" s="30"/>
      <c r="P6" s="30"/>
      <c r="Q6" s="30"/>
      <c r="R6" s="30"/>
      <c r="S6" s="121"/>
      <c r="T6" s="121"/>
      <c r="U6" s="121"/>
      <c r="V6" s="121"/>
      <c r="W6" s="121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238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239</v>
      </c>
      <c r="D9" s="21"/>
      <c r="E9" s="21"/>
      <c r="F9" s="21"/>
      <c r="G9" s="21"/>
      <c r="H9" s="21"/>
      <c r="I9" s="23">
        <v>100000</v>
      </c>
      <c r="J9" s="23">
        <v>100000</v>
      </c>
      <c r="K9" s="23">
        <v>100000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7" t="s">
        <v>240</v>
      </c>
      <c r="B10" s="117" t="s">
        <v>241</v>
      </c>
      <c r="C10" s="21" t="s">
        <v>239</v>
      </c>
      <c r="D10" s="117" t="s">
        <v>71</v>
      </c>
      <c r="E10" s="117" t="s">
        <v>94</v>
      </c>
      <c r="F10" s="117" t="s">
        <v>95</v>
      </c>
      <c r="G10" s="117" t="s">
        <v>218</v>
      </c>
      <c r="H10" s="117" t="s">
        <v>219</v>
      </c>
      <c r="I10" s="23">
        <v>15000</v>
      </c>
      <c r="J10" s="23">
        <v>15000</v>
      </c>
      <c r="K10" s="23">
        <v>15000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7" t="s">
        <v>240</v>
      </c>
      <c r="B11" s="117" t="s">
        <v>241</v>
      </c>
      <c r="C11" s="21" t="s">
        <v>239</v>
      </c>
      <c r="D11" s="117" t="s">
        <v>71</v>
      </c>
      <c r="E11" s="117" t="s">
        <v>94</v>
      </c>
      <c r="F11" s="117" t="s">
        <v>95</v>
      </c>
      <c r="G11" s="117" t="s">
        <v>220</v>
      </c>
      <c r="H11" s="117" t="s">
        <v>221</v>
      </c>
      <c r="I11" s="23">
        <v>15000</v>
      </c>
      <c r="J11" s="23">
        <v>15000</v>
      </c>
      <c r="K11" s="23">
        <v>15000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17" t="s">
        <v>240</v>
      </c>
      <c r="B12" s="117" t="s">
        <v>241</v>
      </c>
      <c r="C12" s="21" t="s">
        <v>239</v>
      </c>
      <c r="D12" s="117" t="s">
        <v>71</v>
      </c>
      <c r="E12" s="117" t="s">
        <v>94</v>
      </c>
      <c r="F12" s="117" t="s">
        <v>95</v>
      </c>
      <c r="G12" s="117" t="s">
        <v>242</v>
      </c>
      <c r="H12" s="117" t="s">
        <v>243</v>
      </c>
      <c r="I12" s="23">
        <v>30000</v>
      </c>
      <c r="J12" s="23">
        <v>30000</v>
      </c>
      <c r="K12" s="23">
        <v>30000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17" t="s">
        <v>240</v>
      </c>
      <c r="B13" s="117" t="s">
        <v>241</v>
      </c>
      <c r="C13" s="21" t="s">
        <v>239</v>
      </c>
      <c r="D13" s="117" t="s">
        <v>71</v>
      </c>
      <c r="E13" s="117" t="s">
        <v>94</v>
      </c>
      <c r="F13" s="117" t="s">
        <v>95</v>
      </c>
      <c r="G13" s="117" t="s">
        <v>244</v>
      </c>
      <c r="H13" s="117" t="s">
        <v>245</v>
      </c>
      <c r="I13" s="23">
        <v>9000</v>
      </c>
      <c r="J13" s="23">
        <v>9000</v>
      </c>
      <c r="K13" s="23">
        <v>9000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7" t="s">
        <v>240</v>
      </c>
      <c r="B14" s="117" t="s">
        <v>241</v>
      </c>
      <c r="C14" s="21" t="s">
        <v>239</v>
      </c>
      <c r="D14" s="117" t="s">
        <v>71</v>
      </c>
      <c r="E14" s="117" t="s">
        <v>94</v>
      </c>
      <c r="F14" s="117" t="s">
        <v>95</v>
      </c>
      <c r="G14" s="117" t="s">
        <v>225</v>
      </c>
      <c r="H14" s="117" t="s">
        <v>226</v>
      </c>
      <c r="I14" s="23">
        <v>10000</v>
      </c>
      <c r="J14" s="23">
        <v>10000</v>
      </c>
      <c r="K14" s="23">
        <v>10000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17" t="s">
        <v>240</v>
      </c>
      <c r="B15" s="117" t="s">
        <v>241</v>
      </c>
      <c r="C15" s="21" t="s">
        <v>239</v>
      </c>
      <c r="D15" s="117" t="s">
        <v>71</v>
      </c>
      <c r="E15" s="117" t="s">
        <v>94</v>
      </c>
      <c r="F15" s="117" t="s">
        <v>95</v>
      </c>
      <c r="G15" s="117" t="s">
        <v>246</v>
      </c>
      <c r="H15" s="117" t="s">
        <v>247</v>
      </c>
      <c r="I15" s="23">
        <v>21000</v>
      </c>
      <c r="J15" s="23">
        <v>21000</v>
      </c>
      <c r="K15" s="23">
        <v>21000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33" t="s">
        <v>110</v>
      </c>
      <c r="B16" s="34"/>
      <c r="C16" s="34"/>
      <c r="D16" s="34"/>
      <c r="E16" s="34"/>
      <c r="F16" s="34"/>
      <c r="G16" s="34"/>
      <c r="H16" s="35"/>
      <c r="I16" s="23">
        <v>100000</v>
      </c>
      <c r="J16" s="23">
        <v>100000</v>
      </c>
      <c r="K16" s="23">
        <v>100000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38" customHeight="1" spans="4:4">
      <c r="D38">
        <f>D34+D35</f>
        <v>0</v>
      </c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B7" sqref="B7:B25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4" t="s">
        <v>248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"单位名称："&amp;"永德县红十字会"</f>
        <v>单位名称：永德县红十字会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249</v>
      </c>
      <c r="B4" s="45" t="s">
        <v>250</v>
      </c>
      <c r="C4" s="45" t="s">
        <v>251</v>
      </c>
      <c r="D4" s="45" t="s">
        <v>252</v>
      </c>
      <c r="E4" s="45" t="s">
        <v>253</v>
      </c>
      <c r="F4" s="51" t="s">
        <v>254</v>
      </c>
      <c r="G4" s="45" t="s">
        <v>255</v>
      </c>
      <c r="H4" s="51" t="s">
        <v>256</v>
      </c>
      <c r="I4" s="51" t="s">
        <v>257</v>
      </c>
      <c r="J4" s="45" t="s">
        <v>258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71</v>
      </c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0" t="s">
        <v>239</v>
      </c>
      <c r="B7" s="21" t="s">
        <v>259</v>
      </c>
      <c r="C7" s="21" t="s">
        <v>260</v>
      </c>
      <c r="D7" s="21" t="s">
        <v>261</v>
      </c>
      <c r="E7" s="32" t="s">
        <v>262</v>
      </c>
      <c r="F7" s="21" t="s">
        <v>263</v>
      </c>
      <c r="G7" s="32" t="s">
        <v>264</v>
      </c>
      <c r="H7" s="21" t="s">
        <v>265</v>
      </c>
      <c r="I7" s="21" t="s">
        <v>266</v>
      </c>
      <c r="J7" s="32" t="s">
        <v>262</v>
      </c>
    </row>
    <row r="8" ht="18.75" customHeight="1" spans="1:10">
      <c r="A8" s="210" t="s">
        <v>239</v>
      </c>
      <c r="B8" s="21" t="s">
        <v>259</v>
      </c>
      <c r="C8" s="21" t="s">
        <v>260</v>
      </c>
      <c r="D8" s="21" t="s">
        <v>261</v>
      </c>
      <c r="E8" s="32" t="s">
        <v>267</v>
      </c>
      <c r="F8" s="21" t="s">
        <v>263</v>
      </c>
      <c r="G8" s="32" t="s">
        <v>268</v>
      </c>
      <c r="H8" s="21" t="s">
        <v>269</v>
      </c>
      <c r="I8" s="21" t="s">
        <v>266</v>
      </c>
      <c r="J8" s="32" t="s">
        <v>270</v>
      </c>
    </row>
    <row r="9" ht="18.75" customHeight="1" spans="1:10">
      <c r="A9" s="210" t="s">
        <v>239</v>
      </c>
      <c r="B9" s="21" t="s">
        <v>259</v>
      </c>
      <c r="C9" s="21" t="s">
        <v>260</v>
      </c>
      <c r="D9" s="21" t="s">
        <v>261</v>
      </c>
      <c r="E9" s="32" t="s">
        <v>271</v>
      </c>
      <c r="F9" s="21" t="s">
        <v>263</v>
      </c>
      <c r="G9" s="32" t="s">
        <v>272</v>
      </c>
      <c r="H9" s="21" t="s">
        <v>265</v>
      </c>
      <c r="I9" s="21" t="s">
        <v>266</v>
      </c>
      <c r="J9" s="32" t="s">
        <v>273</v>
      </c>
    </row>
    <row r="10" ht="18.75" customHeight="1" spans="1:10">
      <c r="A10" s="210" t="s">
        <v>239</v>
      </c>
      <c r="B10" s="21" t="s">
        <v>259</v>
      </c>
      <c r="C10" s="21" t="s">
        <v>260</v>
      </c>
      <c r="D10" s="21" t="s">
        <v>261</v>
      </c>
      <c r="E10" s="32" t="s">
        <v>274</v>
      </c>
      <c r="F10" s="21" t="s">
        <v>263</v>
      </c>
      <c r="G10" s="32" t="s">
        <v>275</v>
      </c>
      <c r="H10" s="21" t="s">
        <v>276</v>
      </c>
      <c r="I10" s="21" t="s">
        <v>266</v>
      </c>
      <c r="J10" s="32" t="s">
        <v>277</v>
      </c>
    </row>
    <row r="11" ht="18.75" customHeight="1" spans="1:10">
      <c r="A11" s="210" t="s">
        <v>239</v>
      </c>
      <c r="B11" s="21" t="s">
        <v>259</v>
      </c>
      <c r="C11" s="21" t="s">
        <v>260</v>
      </c>
      <c r="D11" s="21" t="s">
        <v>261</v>
      </c>
      <c r="E11" s="32" t="s">
        <v>278</v>
      </c>
      <c r="F11" s="21" t="s">
        <v>263</v>
      </c>
      <c r="G11" s="32" t="s">
        <v>279</v>
      </c>
      <c r="H11" s="21" t="s">
        <v>276</v>
      </c>
      <c r="I11" s="21" t="s">
        <v>266</v>
      </c>
      <c r="J11" s="32" t="s">
        <v>280</v>
      </c>
    </row>
    <row r="12" ht="18.75" customHeight="1" spans="1:10">
      <c r="A12" s="210" t="s">
        <v>239</v>
      </c>
      <c r="B12" s="21" t="s">
        <v>259</v>
      </c>
      <c r="C12" s="21" t="s">
        <v>260</v>
      </c>
      <c r="D12" s="21" t="s">
        <v>261</v>
      </c>
      <c r="E12" s="32" t="s">
        <v>281</v>
      </c>
      <c r="F12" s="21" t="s">
        <v>263</v>
      </c>
      <c r="G12" s="32" t="s">
        <v>282</v>
      </c>
      <c r="H12" s="21" t="s">
        <v>283</v>
      </c>
      <c r="I12" s="21" t="s">
        <v>266</v>
      </c>
      <c r="J12" s="32" t="s">
        <v>284</v>
      </c>
    </row>
    <row r="13" ht="18.75" customHeight="1" spans="1:10">
      <c r="A13" s="210" t="s">
        <v>239</v>
      </c>
      <c r="B13" s="21" t="s">
        <v>259</v>
      </c>
      <c r="C13" s="21" t="s">
        <v>260</v>
      </c>
      <c r="D13" s="21" t="s">
        <v>261</v>
      </c>
      <c r="E13" s="32" t="s">
        <v>285</v>
      </c>
      <c r="F13" s="21" t="s">
        <v>263</v>
      </c>
      <c r="G13" s="32" t="s">
        <v>153</v>
      </c>
      <c r="H13" s="21" t="s">
        <v>286</v>
      </c>
      <c r="I13" s="21" t="s">
        <v>266</v>
      </c>
      <c r="J13" s="32" t="s">
        <v>287</v>
      </c>
    </row>
    <row r="14" ht="18.75" customHeight="1" spans="1:10">
      <c r="A14" s="210" t="s">
        <v>239</v>
      </c>
      <c r="B14" s="21" t="s">
        <v>259</v>
      </c>
      <c r="C14" s="21" t="s">
        <v>260</v>
      </c>
      <c r="D14" s="21" t="s">
        <v>288</v>
      </c>
      <c r="E14" s="32" t="s">
        <v>289</v>
      </c>
      <c r="F14" s="21" t="s">
        <v>263</v>
      </c>
      <c r="G14" s="32" t="s">
        <v>290</v>
      </c>
      <c r="H14" s="21" t="s">
        <v>291</v>
      </c>
      <c r="I14" s="21" t="s">
        <v>266</v>
      </c>
      <c r="J14" s="32" t="s">
        <v>292</v>
      </c>
    </row>
    <row r="15" ht="18.75" customHeight="1" spans="1:10">
      <c r="A15" s="210" t="s">
        <v>239</v>
      </c>
      <c r="B15" s="21" t="s">
        <v>259</v>
      </c>
      <c r="C15" s="21" t="s">
        <v>260</v>
      </c>
      <c r="D15" s="21" t="s">
        <v>288</v>
      </c>
      <c r="E15" s="32" t="s">
        <v>293</v>
      </c>
      <c r="F15" s="21" t="s">
        <v>294</v>
      </c>
      <c r="G15" s="32" t="s">
        <v>279</v>
      </c>
      <c r="H15" s="21" t="s">
        <v>291</v>
      </c>
      <c r="I15" s="21" t="s">
        <v>266</v>
      </c>
      <c r="J15" s="32" t="s">
        <v>295</v>
      </c>
    </row>
    <row r="16" ht="18.75" customHeight="1" spans="1:10">
      <c r="A16" s="210" t="s">
        <v>239</v>
      </c>
      <c r="B16" s="21" t="s">
        <v>259</v>
      </c>
      <c r="C16" s="21" t="s">
        <v>260</v>
      </c>
      <c r="D16" s="21" t="s">
        <v>288</v>
      </c>
      <c r="E16" s="32" t="s">
        <v>296</v>
      </c>
      <c r="F16" s="21" t="s">
        <v>294</v>
      </c>
      <c r="G16" s="32" t="s">
        <v>279</v>
      </c>
      <c r="H16" s="21" t="s">
        <v>291</v>
      </c>
      <c r="I16" s="21" t="s">
        <v>266</v>
      </c>
      <c r="J16" s="32" t="s">
        <v>297</v>
      </c>
    </row>
    <row r="17" ht="18.75" customHeight="1" spans="1:10">
      <c r="A17" s="210" t="s">
        <v>239</v>
      </c>
      <c r="B17" s="21" t="s">
        <v>259</v>
      </c>
      <c r="C17" s="21" t="s">
        <v>260</v>
      </c>
      <c r="D17" s="21" t="s">
        <v>288</v>
      </c>
      <c r="E17" s="32" t="s">
        <v>298</v>
      </c>
      <c r="F17" s="21" t="s">
        <v>294</v>
      </c>
      <c r="G17" s="32" t="s">
        <v>279</v>
      </c>
      <c r="H17" s="21" t="s">
        <v>291</v>
      </c>
      <c r="I17" s="21" t="s">
        <v>266</v>
      </c>
      <c r="J17" s="32" t="s">
        <v>299</v>
      </c>
    </row>
    <row r="18" ht="18.75" customHeight="1" spans="1:10">
      <c r="A18" s="210" t="s">
        <v>239</v>
      </c>
      <c r="B18" s="21" t="s">
        <v>259</v>
      </c>
      <c r="C18" s="21" t="s">
        <v>260</v>
      </c>
      <c r="D18" s="21" t="s">
        <v>300</v>
      </c>
      <c r="E18" s="32" t="s">
        <v>301</v>
      </c>
      <c r="F18" s="21" t="s">
        <v>263</v>
      </c>
      <c r="G18" s="32" t="s">
        <v>290</v>
      </c>
      <c r="H18" s="21" t="s">
        <v>291</v>
      </c>
      <c r="I18" s="21" t="s">
        <v>266</v>
      </c>
      <c r="J18" s="32" t="s">
        <v>302</v>
      </c>
    </row>
    <row r="19" ht="18.75" customHeight="1" spans="1:10">
      <c r="A19" s="210" t="s">
        <v>239</v>
      </c>
      <c r="B19" s="21" t="s">
        <v>259</v>
      </c>
      <c r="C19" s="21" t="s">
        <v>260</v>
      </c>
      <c r="D19" s="21" t="s">
        <v>300</v>
      </c>
      <c r="E19" s="32" t="s">
        <v>303</v>
      </c>
      <c r="F19" s="21" t="s">
        <v>304</v>
      </c>
      <c r="G19" s="32" t="s">
        <v>305</v>
      </c>
      <c r="H19" s="21" t="s">
        <v>306</v>
      </c>
      <c r="I19" s="21" t="s">
        <v>266</v>
      </c>
      <c r="J19" s="32" t="s">
        <v>307</v>
      </c>
    </row>
    <row r="20" ht="18.75" customHeight="1" spans="1:10">
      <c r="A20" s="210" t="s">
        <v>239</v>
      </c>
      <c r="B20" s="21" t="s">
        <v>259</v>
      </c>
      <c r="C20" s="21" t="s">
        <v>308</v>
      </c>
      <c r="D20" s="21" t="s">
        <v>309</v>
      </c>
      <c r="E20" s="32" t="s">
        <v>310</v>
      </c>
      <c r="F20" s="21" t="s">
        <v>294</v>
      </c>
      <c r="G20" s="32" t="s">
        <v>279</v>
      </c>
      <c r="H20" s="21" t="s">
        <v>291</v>
      </c>
      <c r="I20" s="21" t="s">
        <v>266</v>
      </c>
      <c r="J20" s="32" t="s">
        <v>311</v>
      </c>
    </row>
    <row r="21" ht="18.75" customHeight="1" spans="1:10">
      <c r="A21" s="210" t="s">
        <v>239</v>
      </c>
      <c r="B21" s="21" t="s">
        <v>259</v>
      </c>
      <c r="C21" s="21" t="s">
        <v>312</v>
      </c>
      <c r="D21" s="21" t="s">
        <v>313</v>
      </c>
      <c r="E21" s="32" t="s">
        <v>314</v>
      </c>
      <c r="F21" s="21" t="s">
        <v>263</v>
      </c>
      <c r="G21" s="32" t="s">
        <v>290</v>
      </c>
      <c r="H21" s="21" t="s">
        <v>291</v>
      </c>
      <c r="I21" s="21" t="s">
        <v>266</v>
      </c>
      <c r="J21" s="32" t="s">
        <v>315</v>
      </c>
    </row>
    <row r="22" ht="18.75" customHeight="1" spans="1:10">
      <c r="A22" s="210" t="s">
        <v>239</v>
      </c>
      <c r="B22" s="21" t="s">
        <v>259</v>
      </c>
      <c r="C22" s="21" t="s">
        <v>312</v>
      </c>
      <c r="D22" s="21" t="s">
        <v>313</v>
      </c>
      <c r="E22" s="32" t="s">
        <v>316</v>
      </c>
      <c r="F22" s="21" t="s">
        <v>317</v>
      </c>
      <c r="G22" s="32" t="s">
        <v>290</v>
      </c>
      <c r="H22" s="21" t="s">
        <v>291</v>
      </c>
      <c r="I22" s="21" t="s">
        <v>266</v>
      </c>
      <c r="J22" s="32" t="s">
        <v>318</v>
      </c>
    </row>
    <row r="23" ht="18.75" customHeight="1" spans="1:10">
      <c r="A23" s="210" t="s">
        <v>239</v>
      </c>
      <c r="B23" s="21" t="s">
        <v>259</v>
      </c>
      <c r="C23" s="21" t="s">
        <v>312</v>
      </c>
      <c r="D23" s="21" t="s">
        <v>313</v>
      </c>
      <c r="E23" s="32" t="s">
        <v>319</v>
      </c>
      <c r="F23" s="21" t="s">
        <v>263</v>
      </c>
      <c r="G23" s="32" t="s">
        <v>290</v>
      </c>
      <c r="H23" s="21" t="s">
        <v>291</v>
      </c>
      <c r="I23" s="21" t="s">
        <v>266</v>
      </c>
      <c r="J23" s="32" t="s">
        <v>320</v>
      </c>
    </row>
    <row r="24" ht="18.75" customHeight="1" spans="1:10">
      <c r="A24" s="210" t="s">
        <v>239</v>
      </c>
      <c r="B24" s="21" t="s">
        <v>259</v>
      </c>
      <c r="C24" s="21" t="s">
        <v>312</v>
      </c>
      <c r="D24" s="21" t="s">
        <v>313</v>
      </c>
      <c r="E24" s="32" t="s">
        <v>321</v>
      </c>
      <c r="F24" s="21" t="s">
        <v>263</v>
      </c>
      <c r="G24" s="32" t="s">
        <v>290</v>
      </c>
      <c r="H24" s="21" t="s">
        <v>291</v>
      </c>
      <c r="I24" s="21" t="s">
        <v>266</v>
      </c>
      <c r="J24" s="32" t="s">
        <v>322</v>
      </c>
    </row>
    <row r="25" ht="18.75" customHeight="1" spans="1:10">
      <c r="A25" s="210" t="s">
        <v>239</v>
      </c>
      <c r="B25" s="21" t="s">
        <v>259</v>
      </c>
      <c r="C25" s="21" t="s">
        <v>312</v>
      </c>
      <c r="D25" s="21" t="s">
        <v>313</v>
      </c>
      <c r="E25" s="32" t="s">
        <v>323</v>
      </c>
      <c r="F25" s="21" t="s">
        <v>263</v>
      </c>
      <c r="G25" s="32" t="s">
        <v>290</v>
      </c>
      <c r="H25" s="21" t="s">
        <v>291</v>
      </c>
      <c r="I25" s="21" t="s">
        <v>266</v>
      </c>
      <c r="J25" s="32" t="s">
        <v>324</v>
      </c>
    </row>
    <row r="38" customHeight="1" spans="4:4">
      <c r="D38">
        <f>D34+D35</f>
        <v>0</v>
      </c>
    </row>
  </sheetData>
  <mergeCells count="4">
    <mergeCell ref="A2:J2"/>
    <mergeCell ref="A3:H3"/>
    <mergeCell ref="A7:A25"/>
    <mergeCell ref="B7:B2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38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325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326</v>
      </c>
      <c r="C2" s="102"/>
      <c r="D2" s="103"/>
      <c r="E2" s="103"/>
      <c r="F2" s="103"/>
    </row>
    <row r="3" ht="18.75" customHeight="1" spans="1:6">
      <c r="A3" s="7" t="str">
        <f>"单位名称："&amp;"永德县红十字会"</f>
        <v>单位名称：永德县红十字会</v>
      </c>
      <c r="B3" s="7" t="s">
        <v>327</v>
      </c>
      <c r="C3" s="97"/>
      <c r="D3" s="99"/>
      <c r="E3" s="99"/>
      <c r="F3" s="38" t="s">
        <v>1</v>
      </c>
    </row>
    <row r="4" ht="18.75" customHeight="1" spans="1:6">
      <c r="A4" s="104" t="s">
        <v>172</v>
      </c>
      <c r="B4" s="105" t="s">
        <v>73</v>
      </c>
      <c r="C4" s="106" t="s">
        <v>74</v>
      </c>
      <c r="D4" s="13" t="s">
        <v>328</v>
      </c>
      <c r="E4" s="13"/>
      <c r="F4" s="14"/>
    </row>
    <row r="5" ht="18.75" customHeight="1" spans="1:6">
      <c r="A5" s="107"/>
      <c r="B5" s="108"/>
      <c r="C5" s="93"/>
      <c r="D5" s="92" t="s">
        <v>56</v>
      </c>
      <c r="E5" s="92" t="s">
        <v>75</v>
      </c>
      <c r="F5" s="92" t="s">
        <v>76</v>
      </c>
    </row>
    <row r="6" ht="18.75" customHeight="1" spans="1:6">
      <c r="A6" s="107">
        <v>1</v>
      </c>
      <c r="B6" s="109" t="s">
        <v>153</v>
      </c>
      <c r="C6" s="93">
        <v>3</v>
      </c>
      <c r="D6" s="92">
        <v>4</v>
      </c>
      <c r="E6" s="92">
        <v>5</v>
      </c>
      <c r="F6" s="92">
        <v>6</v>
      </c>
    </row>
    <row r="7" ht="18.75" customHeight="1" spans="1:6">
      <c r="A7" s="110"/>
      <c r="B7" s="80"/>
      <c r="C7" s="80"/>
      <c r="D7" s="23"/>
      <c r="E7" s="23"/>
      <c r="F7" s="23"/>
    </row>
    <row r="8" ht="18.75" customHeight="1" spans="1:6">
      <c r="A8" s="110"/>
      <c r="B8" s="80"/>
      <c r="C8" s="80"/>
      <c r="D8" s="23"/>
      <c r="E8" s="23"/>
      <c r="F8" s="23"/>
    </row>
    <row r="9" ht="18.75" customHeight="1" spans="1:6">
      <c r="A9" s="111" t="s">
        <v>110</v>
      </c>
      <c r="B9" s="112" t="s">
        <v>110</v>
      </c>
      <c r="C9" s="113" t="s">
        <v>110</v>
      </c>
      <c r="D9" s="23"/>
      <c r="E9" s="23"/>
      <c r="F9" s="23"/>
    </row>
    <row r="10" customHeight="1" spans="1:1">
      <c r="A10" s="36" t="s">
        <v>329</v>
      </c>
    </row>
    <row r="38" customHeight="1" spans="4:4">
      <c r="D38">
        <f>D34+D35</f>
        <v>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38"/>
  <sheetViews>
    <sheetView showZeros="0" workbookViewId="0">
      <selection activeCell="B38" sqref="B38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330</v>
      </c>
    </row>
    <row r="2" ht="35.25" customHeight="1" spans="1:17">
      <c r="A2" s="56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"单位名称："&amp;"永德县红十字会"</f>
        <v>单位名称：永德县红十字会</v>
      </c>
      <c r="B3" s="91"/>
      <c r="C3" s="91"/>
      <c r="D3" s="91"/>
      <c r="E3" s="91"/>
      <c r="F3" s="91"/>
      <c r="G3" s="91"/>
      <c r="H3" s="91"/>
      <c r="I3" s="91"/>
      <c r="J3" s="91"/>
      <c r="O3" s="61"/>
      <c r="P3" s="61"/>
      <c r="Q3" s="38" t="s">
        <v>159</v>
      </c>
    </row>
    <row r="4" ht="18.75" customHeight="1" spans="1:17">
      <c r="A4" s="11" t="s">
        <v>331</v>
      </c>
      <c r="B4" s="70" t="s">
        <v>332</v>
      </c>
      <c r="C4" s="70" t="s">
        <v>333</v>
      </c>
      <c r="D4" s="70" t="s">
        <v>334</v>
      </c>
      <c r="E4" s="70" t="s">
        <v>335</v>
      </c>
      <c r="F4" s="70" t="s">
        <v>336</v>
      </c>
      <c r="G4" s="43" t="s">
        <v>179</v>
      </c>
      <c r="H4" s="43"/>
      <c r="I4" s="43"/>
      <c r="J4" s="43"/>
      <c r="K4" s="72"/>
      <c r="L4" s="43"/>
      <c r="M4" s="43"/>
      <c r="N4" s="43"/>
      <c r="O4" s="62"/>
      <c r="P4" s="72"/>
      <c r="Q4" s="44"/>
    </row>
    <row r="5" ht="18.75" customHeight="1" spans="1:17">
      <c r="A5" s="16"/>
      <c r="B5" s="73"/>
      <c r="C5" s="73"/>
      <c r="D5" s="73"/>
      <c r="E5" s="73"/>
      <c r="F5" s="73"/>
      <c r="G5" s="73" t="s">
        <v>56</v>
      </c>
      <c r="H5" s="73" t="s">
        <v>59</v>
      </c>
      <c r="I5" s="73" t="s">
        <v>337</v>
      </c>
      <c r="J5" s="73" t="s">
        <v>338</v>
      </c>
      <c r="K5" s="74" t="s">
        <v>339</v>
      </c>
      <c r="L5" s="87" t="s">
        <v>78</v>
      </c>
      <c r="M5" s="87"/>
      <c r="N5" s="87"/>
      <c r="O5" s="88"/>
      <c r="P5" s="89"/>
      <c r="Q5" s="75"/>
    </row>
    <row r="6" ht="30" customHeight="1" spans="1:17">
      <c r="A6" s="18"/>
      <c r="B6" s="75"/>
      <c r="C6" s="75"/>
      <c r="D6" s="75"/>
      <c r="E6" s="75"/>
      <c r="F6" s="75"/>
      <c r="G6" s="75"/>
      <c r="H6" s="75" t="s">
        <v>58</v>
      </c>
      <c r="I6" s="75"/>
      <c r="J6" s="75"/>
      <c r="K6" s="76"/>
      <c r="L6" s="75" t="s">
        <v>58</v>
      </c>
      <c r="M6" s="75" t="s">
        <v>65</v>
      </c>
      <c r="N6" s="75" t="s">
        <v>187</v>
      </c>
      <c r="O6" s="90" t="s">
        <v>67</v>
      </c>
      <c r="P6" s="76" t="s">
        <v>68</v>
      </c>
      <c r="Q6" s="75" t="s">
        <v>69</v>
      </c>
    </row>
    <row r="7" ht="18.75" customHeight="1" spans="1:17">
      <c r="A7" s="31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3">
        <v>7</v>
      </c>
      <c r="H7" s="93">
        <v>8</v>
      </c>
      <c r="I7" s="93">
        <v>9</v>
      </c>
      <c r="J7" s="93">
        <v>10</v>
      </c>
      <c r="K7" s="93">
        <v>11</v>
      </c>
      <c r="L7" s="93">
        <v>12</v>
      </c>
      <c r="M7" s="93">
        <v>13</v>
      </c>
      <c r="N7" s="93">
        <v>14</v>
      </c>
      <c r="O7" s="93">
        <v>15</v>
      </c>
      <c r="P7" s="93">
        <v>16</v>
      </c>
      <c r="Q7" s="93">
        <v>17</v>
      </c>
    </row>
    <row r="8" ht="18.75" customHeight="1" spans="1:17">
      <c r="A8" s="78" t="s">
        <v>71</v>
      </c>
      <c r="B8" s="79"/>
      <c r="C8" s="79"/>
      <c r="D8" s="79"/>
      <c r="E8" s="94"/>
      <c r="F8" s="23">
        <v>4500</v>
      </c>
      <c r="G8" s="23">
        <v>4500</v>
      </c>
      <c r="H8" s="23">
        <v>4500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1" t="s">
        <v>217</v>
      </c>
      <c r="B9" s="79" t="s">
        <v>340</v>
      </c>
      <c r="C9" s="79" t="s">
        <v>341</v>
      </c>
      <c r="D9" s="79" t="s">
        <v>342</v>
      </c>
      <c r="E9" s="96">
        <v>25</v>
      </c>
      <c r="F9" s="23">
        <v>4500</v>
      </c>
      <c r="G9" s="23">
        <v>4500</v>
      </c>
      <c r="H9" s="23">
        <v>4500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1" t="s">
        <v>110</v>
      </c>
      <c r="B10" s="82"/>
      <c r="C10" s="82"/>
      <c r="D10" s="82"/>
      <c r="E10" s="94"/>
      <c r="F10" s="23">
        <v>4500</v>
      </c>
      <c r="G10" s="23">
        <v>4500</v>
      </c>
      <c r="H10" s="23">
        <v>4500</v>
      </c>
      <c r="I10" s="23"/>
      <c r="J10" s="23"/>
      <c r="K10" s="23"/>
      <c r="L10" s="23"/>
      <c r="M10" s="23"/>
      <c r="N10" s="23"/>
      <c r="O10" s="23"/>
      <c r="P10" s="23"/>
      <c r="Q10" s="23"/>
    </row>
    <row r="38" customHeight="1" spans="4:4">
      <c r="D38">
        <f>D34+D35</f>
        <v>0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38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0"/>
      <c r="B1" s="60"/>
      <c r="C1" s="65"/>
      <c r="D1" s="60"/>
      <c r="E1" s="60"/>
      <c r="F1" s="60"/>
      <c r="G1" s="60"/>
      <c r="H1" s="66"/>
      <c r="I1" s="60"/>
      <c r="J1" s="60"/>
      <c r="K1" s="60"/>
      <c r="L1" s="37"/>
      <c r="M1" s="84"/>
      <c r="N1" s="85" t="s">
        <v>343</v>
      </c>
    </row>
    <row r="2" ht="34.5" customHeight="1" spans="1:14">
      <c r="A2" s="39" t="str">
        <f>"2025"&amp;"年部门政府购买服务预算表"</f>
        <v>2025年部门政府购买服务预算表</v>
      </c>
      <c r="B2" s="67"/>
      <c r="C2" s="50"/>
      <c r="D2" s="67"/>
      <c r="E2" s="67"/>
      <c r="F2" s="67"/>
      <c r="G2" s="67"/>
      <c r="H2" s="68"/>
      <c r="I2" s="67"/>
      <c r="J2" s="67"/>
      <c r="K2" s="67"/>
      <c r="L2" s="50"/>
      <c r="M2" s="68"/>
      <c r="N2" s="67"/>
    </row>
    <row r="3" ht="18.75" customHeight="1" spans="1:14">
      <c r="A3" s="57" t="str">
        <f>"单位名称："&amp;"永德县红十字会"</f>
        <v>单位名称：永德县红十字会</v>
      </c>
      <c r="B3" s="58"/>
      <c r="C3" s="69"/>
      <c r="D3" s="58"/>
      <c r="E3" s="58"/>
      <c r="F3" s="58"/>
      <c r="G3" s="58"/>
      <c r="H3" s="66"/>
      <c r="I3" s="60"/>
      <c r="J3" s="60"/>
      <c r="K3" s="60"/>
      <c r="L3" s="61"/>
      <c r="M3" s="86"/>
      <c r="N3" s="85" t="s">
        <v>159</v>
      </c>
    </row>
    <row r="4" ht="18.75" customHeight="1" spans="1:14">
      <c r="A4" s="11" t="s">
        <v>331</v>
      </c>
      <c r="B4" s="70" t="s">
        <v>344</v>
      </c>
      <c r="C4" s="71" t="s">
        <v>345</v>
      </c>
      <c r="D4" s="43" t="s">
        <v>179</v>
      </c>
      <c r="E4" s="43"/>
      <c r="F4" s="43"/>
      <c r="G4" s="43"/>
      <c r="H4" s="72"/>
      <c r="I4" s="43"/>
      <c r="J4" s="43"/>
      <c r="K4" s="43"/>
      <c r="L4" s="62"/>
      <c r="M4" s="72"/>
      <c r="N4" s="44"/>
    </row>
    <row r="5" ht="18.75" customHeight="1" spans="1:14">
      <c r="A5" s="16"/>
      <c r="B5" s="73"/>
      <c r="C5" s="74"/>
      <c r="D5" s="73" t="s">
        <v>56</v>
      </c>
      <c r="E5" s="73" t="s">
        <v>59</v>
      </c>
      <c r="F5" s="73" t="s">
        <v>337</v>
      </c>
      <c r="G5" s="73" t="s">
        <v>338</v>
      </c>
      <c r="H5" s="74" t="s">
        <v>339</v>
      </c>
      <c r="I5" s="87" t="s">
        <v>78</v>
      </c>
      <c r="J5" s="87"/>
      <c r="K5" s="87"/>
      <c r="L5" s="88"/>
      <c r="M5" s="89"/>
      <c r="N5" s="75"/>
    </row>
    <row r="6" ht="26.25" customHeight="1" spans="1:14">
      <c r="A6" s="18"/>
      <c r="B6" s="75"/>
      <c r="C6" s="76"/>
      <c r="D6" s="75"/>
      <c r="E6" s="75"/>
      <c r="F6" s="75"/>
      <c r="G6" s="75"/>
      <c r="H6" s="76"/>
      <c r="I6" s="75" t="s">
        <v>58</v>
      </c>
      <c r="J6" s="75" t="s">
        <v>65</v>
      </c>
      <c r="K6" s="75" t="s">
        <v>187</v>
      </c>
      <c r="L6" s="90" t="s">
        <v>67</v>
      </c>
      <c r="M6" s="76" t="s">
        <v>68</v>
      </c>
      <c r="N6" s="75" t="s">
        <v>69</v>
      </c>
    </row>
    <row r="7" ht="18.75" customHeight="1" spans="1:14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  <c r="M7" s="77">
        <v>13</v>
      </c>
      <c r="N7" s="77">
        <v>14</v>
      </c>
    </row>
    <row r="8" ht="18.75" customHeight="1" spans="1:14">
      <c r="A8" s="78"/>
      <c r="B8" s="79"/>
      <c r="C8" s="80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8"/>
      <c r="B9" s="79"/>
      <c r="C9" s="80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1" t="s">
        <v>110</v>
      </c>
      <c r="B10" s="82"/>
      <c r="C10" s="8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346</v>
      </c>
    </row>
    <row r="38" customHeight="1" spans="4:4">
      <c r="D38">
        <f>D34+D35</f>
        <v>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38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5"/>
      <c r="G1" s="37"/>
      <c r="H1" s="37"/>
      <c r="I1" s="37" t="s">
        <v>347</v>
      </c>
    </row>
    <row r="2" ht="27.75" customHeight="1" spans="1:9">
      <c r="A2" s="56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7" t="str">
        <f>"单位名称："&amp;"永德县红十字会"</f>
        <v>单位名称：永德县红十字会</v>
      </c>
      <c r="B3" s="58"/>
      <c r="C3" s="58"/>
      <c r="D3" s="59"/>
      <c r="E3" s="60"/>
      <c r="G3" s="61"/>
      <c r="H3" s="61"/>
      <c r="I3" s="37" t="s">
        <v>159</v>
      </c>
    </row>
    <row r="4" ht="18.75" customHeight="1" spans="1:9">
      <c r="A4" s="29" t="s">
        <v>348</v>
      </c>
      <c r="B4" s="12" t="s">
        <v>179</v>
      </c>
      <c r="C4" s="13"/>
      <c r="D4" s="13"/>
      <c r="E4" s="12" t="s">
        <v>349</v>
      </c>
      <c r="F4" s="13"/>
      <c r="G4" s="62"/>
      <c r="H4" s="62"/>
      <c r="I4" s="14"/>
    </row>
    <row r="5" ht="18.75" customHeight="1" spans="1:9">
      <c r="A5" s="31"/>
      <c r="B5" s="30" t="s">
        <v>56</v>
      </c>
      <c r="C5" s="11" t="s">
        <v>59</v>
      </c>
      <c r="D5" s="63" t="s">
        <v>350</v>
      </c>
      <c r="E5" s="64" t="s">
        <v>351</v>
      </c>
      <c r="F5" s="64" t="s">
        <v>351</v>
      </c>
      <c r="G5" s="64" t="s">
        <v>351</v>
      </c>
      <c r="H5" s="64" t="s">
        <v>351</v>
      </c>
      <c r="I5" s="64" t="s">
        <v>351</v>
      </c>
    </row>
    <row r="6" ht="18.75" customHeight="1" spans="1:9">
      <c r="A6" s="64">
        <v>1</v>
      </c>
      <c r="B6" s="64">
        <v>2</v>
      </c>
      <c r="C6" s="64">
        <v>3</v>
      </c>
      <c r="D6" s="64">
        <v>4</v>
      </c>
      <c r="E6" s="64">
        <v>5</v>
      </c>
      <c r="F6" s="64">
        <v>6</v>
      </c>
      <c r="G6" s="64">
        <v>7</v>
      </c>
      <c r="H6" s="64">
        <v>8</v>
      </c>
      <c r="I6" s="64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352</v>
      </c>
    </row>
    <row r="38" customHeight="1" spans="4:4">
      <c r="D38">
        <f>D34+D35</f>
        <v>0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8"/>
  <sheetViews>
    <sheetView showZeros="0" workbookViewId="0">
      <selection activeCell="A8" sqref="A8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353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"单位名称："&amp;"永德县红十字会"</f>
        <v>单位名称：永德县红十字会</v>
      </c>
      <c r="B3" s="3"/>
      <c r="C3" s="3"/>
      <c r="D3" s="3"/>
      <c r="E3" s="3"/>
      <c r="F3" s="36"/>
      <c r="G3" s="3"/>
      <c r="H3" s="36"/>
    </row>
    <row r="4" ht="18.75" customHeight="1" spans="1:10">
      <c r="A4" s="45" t="s">
        <v>249</v>
      </c>
      <c r="B4" s="45" t="s">
        <v>250</v>
      </c>
      <c r="C4" s="45" t="s">
        <v>251</v>
      </c>
      <c r="D4" s="45" t="s">
        <v>252</v>
      </c>
      <c r="E4" s="45" t="s">
        <v>253</v>
      </c>
      <c r="F4" s="51" t="s">
        <v>254</v>
      </c>
      <c r="G4" s="45" t="s">
        <v>255</v>
      </c>
      <c r="H4" s="51" t="s">
        <v>256</v>
      </c>
      <c r="I4" s="51" t="s">
        <v>257</v>
      </c>
      <c r="J4" s="45" t="s">
        <v>258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1">
        <v>6</v>
      </c>
      <c r="G5" s="45">
        <v>7</v>
      </c>
      <c r="H5" s="51">
        <v>8</v>
      </c>
      <c r="I5" s="51">
        <v>9</v>
      </c>
      <c r="J5" s="45">
        <v>10</v>
      </c>
    </row>
    <row r="6" ht="18.75" customHeight="1" spans="1:10">
      <c r="A6" s="21"/>
      <c r="B6" s="46"/>
      <c r="C6" s="46"/>
      <c r="D6" s="46"/>
      <c r="E6" s="52"/>
      <c r="F6" s="53"/>
      <c r="G6" s="52"/>
      <c r="H6" s="53"/>
      <c r="I6" s="53"/>
      <c r="J6" s="52"/>
    </row>
    <row r="7" ht="18.75" customHeight="1" spans="1:10">
      <c r="A7" s="21"/>
      <c r="B7" s="21"/>
      <c r="C7" s="21"/>
      <c r="D7" s="21"/>
      <c r="E7" s="21"/>
      <c r="F7" s="54"/>
      <c r="G7" s="21"/>
      <c r="H7" s="21"/>
      <c r="I7" s="21"/>
      <c r="J7" s="21"/>
    </row>
    <row r="8" customHeight="1" spans="1:1">
      <c r="A8" s="36" t="s">
        <v>354</v>
      </c>
    </row>
    <row r="38" customHeight="1" spans="4:4">
      <c r="D38">
        <f>D34+D35</f>
        <v>0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8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355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"单位名称："&amp;"永德县红十字会"</f>
        <v>单位名称：永德县红十字会</v>
      </c>
      <c r="B3" s="8"/>
      <c r="C3" s="3"/>
      <c r="H3" s="41" t="s">
        <v>159</v>
      </c>
    </row>
    <row r="4" ht="18.75" customHeight="1" spans="1:8">
      <c r="A4" s="11" t="s">
        <v>172</v>
      </c>
      <c r="B4" s="11" t="s">
        <v>356</v>
      </c>
      <c r="C4" s="11" t="s">
        <v>357</v>
      </c>
      <c r="D4" s="11" t="s">
        <v>358</v>
      </c>
      <c r="E4" s="11" t="s">
        <v>359</v>
      </c>
      <c r="F4" s="42" t="s">
        <v>360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335</v>
      </c>
      <c r="G5" s="45" t="s">
        <v>361</v>
      </c>
      <c r="H5" s="45" t="s">
        <v>362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36" t="s">
        <v>363</v>
      </c>
    </row>
    <row r="38" customHeight="1" spans="4:4">
      <c r="D38">
        <f>D34+D35</f>
        <v>0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38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364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"单位名称："&amp;"永德县红十字会"</f>
        <v>单位名称：永德县红十字会</v>
      </c>
      <c r="B3" s="8"/>
      <c r="C3" s="8"/>
      <c r="D3" s="8"/>
      <c r="E3" s="8"/>
      <c r="F3" s="8"/>
      <c r="G3" s="8"/>
      <c r="H3" s="9"/>
      <c r="I3" s="9"/>
      <c r="J3" s="9"/>
      <c r="K3" s="4" t="s">
        <v>159</v>
      </c>
    </row>
    <row r="4" ht="18.75" customHeight="1" spans="1:11">
      <c r="A4" s="10" t="s">
        <v>233</v>
      </c>
      <c r="B4" s="10" t="s">
        <v>174</v>
      </c>
      <c r="C4" s="10" t="s">
        <v>234</v>
      </c>
      <c r="D4" s="11" t="s">
        <v>175</v>
      </c>
      <c r="E4" s="11" t="s">
        <v>176</v>
      </c>
      <c r="F4" s="11" t="s">
        <v>235</v>
      </c>
      <c r="G4" s="11" t="s">
        <v>236</v>
      </c>
      <c r="H4" s="29" t="s">
        <v>56</v>
      </c>
      <c r="I4" s="12" t="s">
        <v>365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110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366</v>
      </c>
    </row>
    <row r="38" customHeight="1" spans="4:4">
      <c r="D38">
        <f>D34+D35</f>
        <v>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8"/>
  <sheetViews>
    <sheetView showZeros="0" tabSelected="1" workbookViewId="0">
      <selection activeCell="C9" sqref="C9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367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"单位名称："&amp;"永德县红十字会"</f>
        <v>单位名称：永德县红十字会</v>
      </c>
      <c r="B3" s="8"/>
      <c r="C3" s="8"/>
      <c r="D3" s="8"/>
      <c r="E3" s="9"/>
      <c r="F3" s="9"/>
      <c r="G3" s="4" t="s">
        <v>159</v>
      </c>
    </row>
    <row r="4" ht="18.75" customHeight="1" spans="1:7">
      <c r="A4" s="10" t="s">
        <v>234</v>
      </c>
      <c r="B4" s="10" t="s">
        <v>233</v>
      </c>
      <c r="C4" s="10" t="s">
        <v>174</v>
      </c>
      <c r="D4" s="11" t="s">
        <v>368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100000</v>
      </c>
      <c r="F8" s="23"/>
      <c r="G8" s="23"/>
    </row>
    <row r="9" ht="18.75" customHeight="1" spans="1:7">
      <c r="A9" s="21"/>
      <c r="B9" s="21" t="s">
        <v>369</v>
      </c>
      <c r="C9" s="21" t="s">
        <v>239</v>
      </c>
      <c r="D9" s="21" t="s">
        <v>370</v>
      </c>
      <c r="E9" s="23">
        <v>100000</v>
      </c>
      <c r="F9" s="23"/>
      <c r="G9" s="23"/>
    </row>
    <row r="10" ht="18.75" customHeight="1" spans="1:7">
      <c r="A10" s="24" t="s">
        <v>56</v>
      </c>
      <c r="B10" s="25" t="s">
        <v>371</v>
      </c>
      <c r="C10" s="25"/>
      <c r="D10" s="26"/>
      <c r="E10" s="23">
        <v>100000</v>
      </c>
      <c r="F10" s="23"/>
      <c r="G10" s="23"/>
    </row>
    <row r="38" customHeight="1" spans="4:4">
      <c r="D38">
        <f>D34+D35</f>
        <v>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2025-03-17T06:42:00Z</dcterms:created>
  <dcterms:modified xsi:type="dcterms:W3CDTF">2025-03-18T09:39:45Z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8E0ED992F2C444738329F30D0B63A548_13</vt:lpwstr>
  </property>
  <property fmtid="{D5CDD505-2E9C-101B-9397-08002B2CF9AE}" pid="3" name="KSOProductBuildVer">
    <vt:lpwstr>2052-12.1.0.20305</vt:lpwstr>
  </property>
</Properties>
</file>