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<sst xmlns="http://schemas.openxmlformats.org/spreadsheetml/2006/main" count="2209" uniqueCount="577">
  <si>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</si>
  <si>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</si>
  <si>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</si>
  <si>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</si>
  <si>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</si>
  <si>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</si>
  <si>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</si>
  <si>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</si>
  <si>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</si>
  <si>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</si>
  <si>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</si>
  <si>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</si>
  <si>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</si>
  <si>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</si>
  <si>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</si>
  <si>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</si>
  <si>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</si>
  <si>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</si>
  <si>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</si>
  <si>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</si>
  <si>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</si>
  <si>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</si>
  <si>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</si>
  <si>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</si>
  <si>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</si>
  <si>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</si>
  <si>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</si>
  <si>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</si>
  <si>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</si>
  <si>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</si>
  <si>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</si>
  <si>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</si>
  <si>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</si>
  <si>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</si>
  <si>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</si>
  <si>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</si>
  <si>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</si>
  <si>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</si>
  <si>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</si>
  <si>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</si>
  <si>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</si>
  <si>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</si>
  <si>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</si>
  <si>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</si>
  <si>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</si>
  <si>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</si>
  <si>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</si>
  <si>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</si>
  <si>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</si>
  <si>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</si>
  <si>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</si>
  <si>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</si>
  <si>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</si>
  <si>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</si>
  <si>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</si>
  <si>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</si>
  <si>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</si>
  <si>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</si>
  <si>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</si>
  <si>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</si>
  <si>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</si>
  <si>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</si>
  <si>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</si>
  <si>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</si>
  <si>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</si>
  <si>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</si>
  <si>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</si>
  <si>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</si>
  <si>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</si>
  <si>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</si>
  <si>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351001</t>
  </si>
  <si>
    <t>永德县退役军人事务局</t>
  </si>
  <si>
    <t>备注：2025年我部门无上年结转结余支出预算，故公开“上年结转结余”为空表。</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</si>
  <si>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</si>
  <si>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</si>
  <si>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</si>
  <si>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</si>
  <si>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</si>
  <si>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</si>
  <si>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</si>
  <si>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</si>
  <si>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</si>
  <si>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</si>
  <si>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</si>
  <si>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</si>
  <si>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</si>
  <si>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</si>
  <si>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</si>
  <si>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</si>
  <si>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</si>
  <si>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</si>
  <si>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</si>
  <si>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</si>
  <si>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</si>
  <si>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</si>
  <si>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</si>
  <si>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</si>
  <si>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2080802</t>
  </si>
  <si>
    <t>伤残抚恤</t>
  </si>
  <si>
    <t>2080803</t>
  </si>
  <si>
    <t>在乡复员、退伍军人生活补助</t>
  </si>
  <si>
    <t>2080805</t>
  </si>
  <si>
    <t>义务兵优待</t>
  </si>
  <si>
    <t>2080899</t>
  </si>
  <si>
    <t>其他优抚支出</t>
  </si>
  <si>
    <t>20809</t>
  </si>
  <si>
    <t>退役安置</t>
  </si>
  <si>
    <t>2080901</t>
  </si>
  <si>
    <t>退役士兵安置</t>
  </si>
  <si>
    <t>2080902</t>
  </si>
  <si>
    <t>军队移交政府的离退休人员安置</t>
  </si>
  <si>
    <t>2080904</t>
  </si>
  <si>
    <t>退役士兵管理教育</t>
  </si>
  <si>
    <t>20828</t>
  </si>
  <si>
    <t>退役军人管理事务</t>
  </si>
  <si>
    <t>2082801</t>
  </si>
  <si>
    <t>行政运行</t>
  </si>
  <si>
    <t>2082804</t>
  </si>
  <si>
    <t>拥军优属</t>
  </si>
  <si>
    <t>2082899</t>
  </si>
  <si>
    <t>其他退役军人事务管理支出</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</si>
  <si>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</si>
  <si>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</si>
  <si>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</si>
  <si>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</si>
  <si>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</si>
  <si>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</si>
  <si>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</si>
  <si>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</si>
  <si>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</si>
  <si>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</si>
  <si>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</si>
  <si>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</si>
  <si>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</si>
  <si>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</si>
  <si>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</si>
  <si>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</si>
  <si>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</si>
  <si>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</si>
  <si>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</si>
  <si>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</si>
  <si>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</si>
  <si>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</si>
  <si>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</si>
  <si>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</si>
  <si>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</si>
  <si>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</si>
  <si>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</si>
  <si>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</si>
  <si>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</si>
  <si>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</si>
  <si>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</si>
  <si>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</si>
  <si>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</si>
  <si>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</si>
  <si>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</si>
  <si>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</si>
  <si>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</si>
  <si>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</si>
  <si>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</si>
  <si>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</si>
  <si>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</si>
  <si>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</si>
  <si>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</si>
  <si>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</si>
  <si>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</si>
  <si>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</si>
  <si>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</si>
  <si>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</si>
  <si>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</si>
  <si>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</si>
  <si>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</si>
  <si>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</si>
  <si>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</si>
  <si>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</si>
  <si>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</si>
  <si>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</si>
  <si>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</si>
  <si>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</si>
  <si>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</si>
  <si>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</si>
  <si>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</si>
  <si>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</si>
  <si>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</si>
  <si>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</si>
  <si>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</si>
  <si>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</si>
  <si>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</si>
  <si>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</si>
  <si>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</si>
  <si>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</si>
  <si>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</si>
  <si>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</si>
  <si>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</si>
  <si>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</si>
  <si>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</si>
  <si>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</si>
  <si>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</si>
  <si>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</si>
  <si>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</si>
  <si>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</si>
  <si>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</si>
  <si>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</si>
  <si>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</si>
  <si>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</si>
  <si>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</si>
  <si>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</si>
  <si>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</si>
  <si>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</si>
  <si>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</si>
  <si>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</si>
  <si>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</si>
  <si>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</si>
  <si>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</si>
  <si>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530923210000000018149</t>
  </si>
  <si>
    <t>事业单位工资支出</t>
  </si>
  <si>
    <t>30101</t>
  </si>
  <si>
    <t>基本工资</t>
  </si>
  <si>
    <t>530923210000000018148</t>
  </si>
  <si>
    <t>行政单位工资支出</t>
  </si>
  <si>
    <t>30102</t>
  </si>
  <si>
    <t>津贴补贴</t>
  </si>
  <si>
    <t>2130104</t>
  </si>
  <si>
    <t>事业运行</t>
  </si>
  <si>
    <t>2010301</t>
  </si>
  <si>
    <t>30103</t>
  </si>
  <si>
    <t>奖金</t>
  </si>
  <si>
    <t>530923231100001417870</t>
  </si>
  <si>
    <t>公务员基础绩效奖</t>
  </si>
  <si>
    <t>530923231100001417872</t>
  </si>
  <si>
    <t>事业人员参照公务员规范后绩效奖</t>
  </si>
  <si>
    <t>30107</t>
  </si>
  <si>
    <t>绩效工资</t>
  </si>
  <si>
    <t>530923210000000018150</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</si>
  <si>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</si>
  <si>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</si>
  <si>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</si>
  <si>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</si>
  <si>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</si>
  <si>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</si>
  <si>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</si>
  <si>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</si>
  <si>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</si>
  <si>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</si>
  <si>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</si>
  <si>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30112</t>
  </si>
  <si>
    <t>其他社会保障缴费</t>
  </si>
  <si>
    <t>530923210000000018151</t>
  </si>
  <si>
    <t>30113</t>
  </si>
  <si>
    <t>530923210000000018082</t>
  </si>
  <si>
    <t>运转类公用经费</t>
  </si>
  <si>
    <t>30205</t>
  </si>
  <si>
    <t>水费</t>
  </si>
  <si>
    <t>30206</t>
  </si>
  <si>
    <t>电费</t>
  </si>
  <si>
    <t>30207</t>
  </si>
  <si>
    <t>邮电费</t>
  </si>
  <si>
    <t>30204</t>
  </si>
  <si>
    <t>手续费</t>
  </si>
  <si>
    <t>30215</t>
  </si>
  <si>
    <t>会议费</t>
  </si>
  <si>
    <t>530923241100002325802</t>
  </si>
  <si>
    <t>公务接待费（公用经费）</t>
  </si>
  <si>
    <t>30217</t>
  </si>
  <si>
    <t>30211</t>
  </si>
  <si>
    <t>差旅费</t>
  </si>
  <si>
    <t>30201</t>
  </si>
  <si>
    <t>办公费</t>
  </si>
  <si>
    <t>530923221100000415828</t>
  </si>
  <si>
    <t>工会经费</t>
  </si>
  <si>
    <t>30228</t>
  </si>
  <si>
    <t>530923210000000018156</t>
  </si>
  <si>
    <t>公务交通补贴</t>
  </si>
  <si>
    <t>30239</t>
  </si>
  <si>
    <t>其他交通费用</t>
  </si>
  <si>
    <t>530923251100003755597</t>
  </si>
  <si>
    <t>离退休公用经费</t>
  </si>
  <si>
    <t>30299</t>
  </si>
  <si>
    <t>其他商品和服务支出</t>
  </si>
  <si>
    <t>530923221100000437591</t>
  </si>
  <si>
    <t>退休费</t>
  </si>
  <si>
    <t>30302</t>
  </si>
  <si>
    <t>530923210000000018153</t>
  </si>
  <si>
    <t>生活补助</t>
  </si>
  <si>
    <t>30305</t>
  </si>
  <si>
    <t>530923231100001343493</t>
  </si>
  <si>
    <t>机关事业单位职工及军人抚恤补助</t>
  </si>
  <si>
    <t>530923231100001343479</t>
  </si>
  <si>
    <t>“两参”烈属老红军老党员等部分优抚对象抚恤和生活补助</t>
  </si>
  <si>
    <t>预算05-1表</t>
  </si>
  <si>
    <t>项目分类</t>
  </si>
  <si>
    <t>项目单位</t>
  </si>
  <si>
    <t>经济科目编码</t>
  </si>
  <si>
    <t>经济科目名称</t>
  </si>
  <si>
    <t>本年拨款</t>
  </si>
  <si>
    <t>其中：本次下达</t>
  </si>
  <si>
    <t>”三属“定期抚恤补助经费</t>
  </si>
  <si>
    <t>民生类</t>
  </si>
  <si>
    <t>530923231100001292473</t>
  </si>
  <si>
    <t>30304</t>
  </si>
  <si>
    <t>抚恤金</t>
  </si>
  <si>
    <t>八一慰问经费</t>
  </si>
  <si>
    <t>530923210000000017592</t>
  </si>
  <si>
    <t>出国参战民兵民工生活补助经费</t>
  </si>
  <si>
    <t>530923210000000017505</t>
  </si>
  <si>
    <t>创建双拥模范城县工作经费</t>
  </si>
  <si>
    <t>事业发展类</t>
  </si>
  <si>
    <t>530923251100003785479</t>
  </si>
  <si>
    <t>春节慰问经费</t>
  </si>
  <si>
    <t>530923210000000017501</t>
  </si>
  <si>
    <t>军队移交政府的离退休人员增资经费</t>
  </si>
  <si>
    <t>530923251100003707946</t>
  </si>
  <si>
    <t>烈士陵园清明节、公祭日活动经费</t>
  </si>
  <si>
    <t>专项业务类</t>
  </si>
  <si>
    <t>530923210000000017472</t>
  </si>
  <si>
    <t>30213</t>
  </si>
  <si>
    <t>维修（护）费</t>
  </si>
  <si>
    <t>伤残人员护理经费</t>
  </si>
  <si>
    <t>530923210000000017506</t>
  </si>
  <si>
    <t>退役军人帮扶援助经费</t>
  </si>
  <si>
    <t>530923231100001292446</t>
  </si>
  <si>
    <t>退役军人服务站建设资金</t>
  </si>
  <si>
    <t>530923251100003785540</t>
  </si>
  <si>
    <t>退役士兵待安置期间生活补助经费</t>
  </si>
  <si>
    <t>530923231100001294623</t>
  </si>
  <si>
    <t>退役士兵培训经费</t>
  </si>
  <si>
    <t>530923251100003785613</t>
  </si>
  <si>
    <t>30216</t>
  </si>
  <si>
    <t>培训费</t>
  </si>
  <si>
    <t>退役士兵生活补助经费</t>
  </si>
  <si>
    <t>530923210000000017507</t>
  </si>
  <si>
    <t>消防员家庭优待金经费</t>
  </si>
  <si>
    <t>530923231100001294607</t>
  </si>
  <si>
    <t>义务兵家属优待金经费</t>
  </si>
  <si>
    <t>530923210000000017498</t>
  </si>
  <si>
    <t>义务兵立功受奖经费</t>
  </si>
  <si>
    <t>530923210000000017504</t>
  </si>
  <si>
    <t>30309</t>
  </si>
  <si>
    <t>奖励金</t>
  </si>
  <si>
    <t>优抚对象级特困人员生活补助经费</t>
  </si>
  <si>
    <t>530923221100001019307</t>
  </si>
  <si>
    <t>优抚对象临时价格补贴经费</t>
  </si>
  <si>
    <t>530923210000000017513</t>
  </si>
  <si>
    <t>优抚对象丧葬补助经费</t>
  </si>
  <si>
    <t>530923221100000398793</t>
  </si>
  <si>
    <t>在乡复员军人生活补助经费</t>
  </si>
  <si>
    <t>530923231100001294565</t>
  </si>
  <si>
    <t>自主择业退役士兵一次性经济补偿经费</t>
  </si>
  <si>
    <t>530923210000000017508</t>
  </si>
  <si>
    <t>预算05-2表</t>
  </si>
  <si>
    <t>单位名称、项目名称</t>
  </si>
  <si>
    <t>项目年度绩效目标</t>
  </si>
  <si>
    <t>一级指标</t>
  </si>
  <si>
    <t>二级指标</t>
  </si>
  <si>
    <t>三级指标</t>
  </si>
  <si>
    <t>指标性质</t>
  </si>
  <si>
    <t>指标值</t>
  </si>
  <si>
    <t>度量单位</t>
  </si>
  <si>
    <t>指标属性</t>
  </si>
  <si>
    <t>指标内容</t>
  </si>
  <si>
    <t>根据云退役规[2020 ]1号文件要求，所需经费由县级预算县级需承担，每申请1人1000-5000元不同标准，因为无法预估申请困难退役军人人数，预故30人左右，预算100000元。保障2025年困难退役军人生活补助、医疗补助。</t>
  </si>
  <si>
    <t>产出指标</t>
  </si>
  <si>
    <t>数量指标</t>
  </si>
  <si>
    <t>困难退役军人人数</t>
  </si>
  <si>
    <t>&gt;=</t>
  </si>
  <si>
    <t>30</t>
  </si>
  <si>
    <t>人</t>
  </si>
  <si>
    <t>定量指标</t>
  </si>
  <si>
    <t>反映退役军人帮扶援助情</t>
  </si>
  <si>
    <t>质量指标</t>
  </si>
  <si>
    <t>经费足额拨付率</t>
  </si>
  <si>
    <t>=</t>
  </si>
  <si>
    <t>100</t>
  </si>
  <si>
    <t>%</t>
  </si>
  <si>
    <t>因资金发放问题上访人数</t>
  </si>
  <si>
    <t>&lt;=</t>
  </si>
  <si>
    <t>时效指标</t>
  </si>
  <si>
    <t>资金及时拨付率</t>
  </si>
  <si>
    <t>效益指标</t>
  </si>
  <si>
    <t>社会效益</t>
  </si>
  <si>
    <t>困难退役军人生活补助</t>
  </si>
  <si>
    <t>有效保障</t>
  </si>
  <si>
    <t>定性指标</t>
  </si>
  <si>
    <t>满意度指标</t>
  </si>
  <si>
    <t>服务对象满意度</t>
  </si>
  <si>
    <t>困难退役军人满意率</t>
  </si>
  <si>
    <t>95</t>
  </si>
  <si>
    <t>根据《临沧市退役军人事务局 临沧市财政局关于提高成建制出国参战民兵民工生活补助标准的通知》（临退军发（2024）23号）精神，从2023年10月1日起，成建制出国参战民兵民工生活补助标准每人每月提高至450元，所需资金省级承担基础部分60元，其余部分省级承担20%。市与县（区）承担80%。根据《临沧市基本公共服务领域市以下共同财政事权和支出责任划分改革实施方案》（临政办发（2020）11号）要求，市与各县（区）按1:9比例分担。
出国参战民兵民工生活补助标准每人每月450元，省级承担60元，剩余390元省级承担20%，省级承担78元，剩余312元市与县承担80%按1:9比例分担。县级承担280.8元。但每年上级都会相应提标，纪念提标文件还未下发，具体提标金额不清楚，以往年每月大概提标60元测算，提标部分县级需承担43.2元，3人合计需承担11664元，2024年县级预算共计11664元。</t>
  </si>
  <si>
    <t>出国参战民兵民工人数</t>
  </si>
  <si>
    <t>根据临退军发〔2022〕50号</t>
  </si>
  <si>
    <t>反映出国参战民兵民工生活补助情况</t>
  </si>
  <si>
    <t>出国参战民兵民工资金及时拨付率</t>
  </si>
  <si>
    <t>保障出国参战民兵民工生活</t>
  </si>
  <si>
    <t>出国参战民兵民工满意率度</t>
  </si>
  <si>
    <t>目标1：2024年我县有一名因战一级伤残人员和一名因公三级伤残人员，根据《云南省民政厅、云南省财政厅关于确定一至四级伤残人员护理费发放办法的通知》（云民优〔2006〕15号）精神，标准按当地职工月平均工资的50%和40%计算，但2024年职工月平均工资还未出来故用2023年职工月平均工资8344元基数增大2000元作为测算依据，故测算标准为10344元，因战一级伤残人员护理费50%×10344×12=62064元，一名因公三级伤残人员护理费40%×10344×12=49651.2元，2人合计111715.2元。2024年我县有1名因病六级伤残人员，根据《关于进一步做好伤病残军人退役安置有关工作的通知》（退役军人部发〔2019〕18号）精神，第二点第四款：对患精神病被评为五级至六级残疾等级的初级士官和义务兵，自移交安置第二年1月起，由县级以上地方人民政府发放护理费，护理标准为当地职工月平均工资的25%。25%×10344×12=31032元。两项合计142747.2元，故2025年预算为149078.4元。</t>
  </si>
  <si>
    <t>符合条件的伤残人员人数</t>
  </si>
  <si>
    <t>反映伤残人员护理费情况</t>
  </si>
  <si>
    <t>符合条件的伤残人员资金及时拨付率</t>
  </si>
  <si>
    <t>保障符合条件的伤残人员生活</t>
  </si>
  <si>
    <t>符合条件的伤残人员满意率</t>
  </si>
  <si>
    <t>根据云退役发[2019]51号文件要求，对符合安置的退役军士待安置期间的基本生活补助按最低工资标准给于保障，对待安置期间的五险给予保障，预计每人每月1200元左右，2023年每人每月最低工资标准标准1879元，2024年预计每人每月2000元，预计待安置退役军士6人左右，共计19200元，保障2025年退役军士待安置期间基本生活保障和各类相关保险续交。</t>
  </si>
  <si>
    <t>退役军士人数</t>
  </si>
  <si>
    <t>反映退役军士待安置期间生活补助情况</t>
  </si>
  <si>
    <t>退役军士生活保障</t>
  </si>
  <si>
    <t>退役军士满意率</t>
  </si>
  <si>
    <t>保障全县2025年退役士兵退役返乡生活补助和交通补助，2025年预计退役返乡退役士兵50人左右，每人预计需要生活补助和交通补助200元，共计需要10000元。</t>
  </si>
  <si>
    <t>符合条件的退役士兵人员人数</t>
  </si>
  <si>
    <t>50</t>
  </si>
  <si>
    <t>反映退役士兵生活补助情况</t>
  </si>
  <si>
    <t>符合条件的退役士兵资金及时拨付率</t>
  </si>
  <si>
    <t>退役士兵覆盖率</t>
  </si>
  <si>
    <t>99</t>
  </si>
  <si>
    <t>符合条件的退役士兵满意率</t>
  </si>
  <si>
    <t>根据《临沧市退役军人事务局 临沧市财政局转发云南省退役军人事务厅 云南省财政厅关于明确我省“三属”定期抚恤金标准的通知》（临退军发[2021]19号）文件要求，我省“三属”定期抚恤金标准从2021年1月1日起，每年8月1日在中央定期抚恤的标准上，给予“三属”每人每月40元定额生活补助，由省、州（市）、县分别按每人每月20元、2元、18元予以保障。县级承担每人每月18元，我县有4人，共计864元，保障2025年三属每月生活保障。</t>
  </si>
  <si>
    <t>三属人数</t>
  </si>
  <si>
    <t>4</t>
  </si>
  <si>
    <t>人次</t>
  </si>
  <si>
    <t>反映三属定期抚恤情况</t>
  </si>
  <si>
    <t>经费足额部分率</t>
  </si>
  <si>
    <t>三属生活保障</t>
  </si>
  <si>
    <t>三属满意率</t>
  </si>
  <si>
    <t>保障退役士兵教育培训</t>
  </si>
  <si>
    <t>符合条件退役士兵</t>
  </si>
  <si>
    <t>40</t>
  </si>
  <si>
    <t>退役士兵教育培训</t>
  </si>
  <si>
    <t>经费及时拨付率</t>
  </si>
  <si>
    <t>退役士兵受教育情况</t>
  </si>
  <si>
    <t>有效改善</t>
  </si>
  <si>
    <t>退役士兵满意度</t>
  </si>
  <si>
    <t>以县委、县政府对驻永基层部队及官兵、重点优抚对象、退役军人开展2025年春节慰问，深入开展双拥活动，持续推到军民融合发展。增强退役士兵荣誉感。
目标1：预计2025年春节慰问驻永基层部队县武警中队、县人武部和镇康31642部队，共计慰问部队3个，每个部队慰问20000元，共计60000元。
目标2：预计2025年春节慰问重点优抚对象400人次，每人500元，共计200000元。
目标3：预计2024年慰问退役军人、现役军人家属5000人次，每人每次200元，共计1000000元，合计春节慰问共需资金1200000元。</t>
  </si>
  <si>
    <t>退役军人人数</t>
  </si>
  <si>
    <t>5400</t>
  </si>
  <si>
    <t>反映春节慰问情况</t>
  </si>
  <si>
    <t>因资金发放问题上访人数）</t>
  </si>
  <si>
    <t>慰问退役军人覆盖率</t>
  </si>
  <si>
    <t>退役军人满意率</t>
  </si>
  <si>
    <t>根据临沧市退役军人事务局 临沧市财政局转发《云南省退役军人事务厅 云南省财政厅关于进一步做好优抚对象有关经费保障的通知》（临退军发〔2021〕60号）通知要求，从2022年1月1日起，对符合《云南省军人抚恤优待规定》的优抚对象，增发抚恤补助经费作为散葬补助费，所需经费省级承担85%，市与县（区）承担15%，比例参照《临沧市基本公共服务领域市以下共同财政事权和支出责任划分改革实施方案》（临政发（2020）11号）执行，市、县（区）共同承担部分按1:9比例分担筹措经费，并将此经费纳入同级财政预算，加强经费监管，准确核实人员，确保经费及时足额到位。
要求市级承担剩余15%中的10%，县级承担根据临退军发〔2021〕60号文件要求，所需经费由省级承担85%、市级承担剩余15%中的10%，县级承担剩余15%中的90%。2023年预算重点优抚对象死亡增发一年生活补助作为抚恤丧葬补助费，所需经费由省级承担85%、市级承担剩余15%中的10%，县级承担剩余15%中的90%。
1.2024年预算在乡复员军人2人，每人每月2003.2元，2003.2×12×2=48076.8元；省级承担48076.8×0.85=40865.28元，剩余7211.52元市级承担721.152元、县级承担6490.368元；
2.预算病故军人家属1人，每人每月2601.67元，2601.67×12×1=31220.04元；省级承担31220.04×0.85=26537.034元，剩余4683.006元市级承担468.3006元、县级承担4214.7054元；
3.预算死亡烈士子女1人，每人每月690元，690×12×1=8280元；省级承担8280×0.85=7038元，剩余1242元市级承担124.2元、县级承担1117.8元；
4.带病回乡军人预算死亡3人，每人每月787.5元，787.5×12×3=28350元；省级承担28350×0.85=24097.5元，剩余4252.5元市级承担425.25元、县级承担3827.25元；
5.预算死亡60岁老兵40人，预算每人每月平均300元，300×12×40=144000元；省级承担144000×0.85=122400元，剩余21600元市级承担2160元、县级承担19440元；
6.预算死亡参战老兵20人，每人每月850元，850×12×20=20400</t>
  </si>
  <si>
    <t>重点优抚对象死亡人数</t>
  </si>
  <si>
    <t>70</t>
  </si>
  <si>
    <t>反映优抚对象丧葬补助情况</t>
  </si>
  <si>
    <t>重点优抚对象家属满意率</t>
  </si>
  <si>
    <t>根据《临沧市退役军人事务局 临沧市财政局转发云南省退役军人事务厅 云南省财政厅关于提高全省自主就业退役士兵地方一次性经济补助标准的通知》（临退军发〔2021〕36号）精神，云政办发[2012]135号。从2021年起，全省自主就业退役士兵地方一次性经济补助标准由3600元调整为4500元，并按政策规定对立功受奖的分别给予15%、10%、5%比例，增发一次性经济补助。按照省级“各级承担比例维持不变”要求，省承担1/3后，市、县两级应承担的2/3仍按原承担比例执行，即：市级承担1/3、县（区）承担1/3。永德县2024年截至目前回来报道61人，增加预算去年兵龄录入错误的王建涛1人按3年兵龄预算，多预算12年兵龄2人，5年兵龄1人，2年兵龄2人，共计预算67人，合计兵龄222年，共计预算资金999000元，加上2人8年兵立三等功加3600元，共计预算资金1002600元。县级预计承担334200元。</t>
  </si>
  <si>
    <t>符合条件的自主退役士兵人数</t>
  </si>
  <si>
    <t>反映自主退役士兵一次性经济补偿情况</t>
  </si>
  <si>
    <t>符合条件的自主退役士兵资金及时拨付率</t>
  </si>
  <si>
    <t>符合条件的自主退役士兵满意率</t>
  </si>
  <si>
    <t>向对符合解困帮扶条件的出国参战民兵民工，城乡生活困难的优抚对象发放解困帮扶补助金。及时足额发放优抚对象解困帮扶及其他临时救助补助专项经费。逐步提高出国参战民兵民工抚恤生活补助标准，保障出国参战民兵民工基本生活。及时发放优抚对象丧葬补助。</t>
  </si>
  <si>
    <t>符合发放条件标准人数</t>
  </si>
  <si>
    <t>350</t>
  </si>
  <si>
    <t>临退军发[2022]51号文</t>
  </si>
  <si>
    <t>补助标准按规定执行率</t>
  </si>
  <si>
    <t>补助经费及时拨付率</t>
  </si>
  <si>
    <t>补助对象生活情况</t>
  </si>
  <si>
    <t>补助对象满意率度</t>
  </si>
  <si>
    <t>90以上</t>
  </si>
  <si>
    <t>根据临委退役办发〔2021〕10号文件要求，所需经费由县级预算县级需承担，每各服务站预算1万元经费，13个服务站，预算130000元，县级服务站预算20000元，共计150000元。保障全县退役军人服务站建设，制作“五有”标识，购买服务站办公设备等。</t>
  </si>
  <si>
    <t>服务中心站数</t>
  </si>
  <si>
    <t>13</t>
  </si>
  <si>
    <t>个</t>
  </si>
  <si>
    <t>反映退役军人服务中心站建设情况</t>
  </si>
  <si>
    <t>服务中心站运行保障</t>
  </si>
  <si>
    <t>服务中心站满意率</t>
  </si>
  <si>
    <t>根据云发〔2015〕12号文件要求，保障全县双拥工作正常开展，制作双拥宣传手册、视频经费，制作双拥广场经费，购买创建双拥工作所需的其他材料，预算200000元。</t>
  </si>
  <si>
    <t>开展双拥工作次数</t>
  </si>
  <si>
    <t>批次</t>
  </si>
  <si>
    <t>云发[2015]12号</t>
  </si>
  <si>
    <t>反映双拥工作情况</t>
  </si>
  <si>
    <t>双拥工作运行保障</t>
  </si>
  <si>
    <t>收益对象满意率</t>
  </si>
  <si>
    <t>以县委、县政府对驻永基层部队及官兵、重点优抚对象、退役军人开展2025年八一慰问，深入开展双拥活动，持续推到军民融合发展。增强退役士兵荣誉感。
目标1：预计2025年春节慰问驻永基层部队县武警中队、县人武部和镇康31642部队，共计慰问部队3个，每个部队慰问20000元，共计60000元。
目标2：预计2025年春节慰问重点优抚对象250人次，每人500元，共计125000元。
目标3：预计2024年慰问退役军人、现役军人家属4800人次，每人每次100元，共计480000元，合计春节慰问共需资金665000元。</t>
  </si>
  <si>
    <t>5050</t>
  </si>
  <si>
    <t>反映八一慰问情况</t>
  </si>
  <si>
    <t>因慰问资金发放上访人数</t>
  </si>
  <si>
    <t>保障军休干部资金</t>
  </si>
  <si>
    <t>离退休干部人数</t>
  </si>
  <si>
    <t>保障军休干部定期增资</t>
  </si>
  <si>
    <t>保障情况</t>
  </si>
  <si>
    <t>军休干部满意度</t>
  </si>
  <si>
    <t>98</t>
  </si>
  <si>
    <t>根据《临沧市退役军人事务局 临沧市财政局关于启动2022年10月优抚对象价格临时补贴与物价上涨联动机制的通知》（临退军发[2022]48号）文件精神，享受国家抚恤补助的优抚对象按25元/人.月进行测算，享受国家定期抚恤补助的优抚对象价格临时补贴省级承担85%，市级承担15%，根据《临沧市基本公共服务领域市以下共同财政事权和支出责任划分改革实施方案》（临政办发[2020]11号）要求，涉及市级承担部分，市与县（区）安置1:9比例分担。根据云退役发[2022]102号省级承担85%，县级承担15%，每月补助标准不等根据物价上涨情况，平均每年县级承担30元左右，全县1500人左右，县级共计承担45000元，保障2025年优抚对象价格上涨基本生活保障。</t>
  </si>
  <si>
    <t>符合条件优抚对象人数</t>
  </si>
  <si>
    <t>1500</t>
  </si>
  <si>
    <t>反映优抚对象价格补贴生活补助情况</t>
  </si>
  <si>
    <t>符合条件优抚对象满意率</t>
  </si>
  <si>
    <t>以县委、县政府对永德籍服役义务兵在部队立功受奖人员发放奖励金。义务兵立功受奖由县人民政府给予奖励，荣获“八一”勋章的，奖励50000元。荣获荣誉称号的，奖励30000元。荣获一等功，奖励10000元。荣获二等功，奖励5000元。荣获三等功，奖励3000元。荣获优秀士兵，奖励500元。根据往年立功受奖人数测算，2024年预计荣获二等功2人，每人奖励5000元，共计10000元。预计荣获三等功10人，每人奖励3000元，共计30000元。预计荣获优秀士兵40人，每人奖励500元，共计20000元，合计60000元。</t>
  </si>
  <si>
    <t>义务兵立功受奖人数</t>
  </si>
  <si>
    <t>52</t>
  </si>
  <si>
    <t>反映义务兵立功受奖情况</t>
  </si>
  <si>
    <t>义务兵立功受奖及时拨付率</t>
  </si>
  <si>
    <t>因义务兵立功受奖发放问题上访情况</t>
  </si>
  <si>
    <t>义务兵立功受奖人员满意率度</t>
  </si>
  <si>
    <t>目标1：保障每2025年开展的2次烈士陵园活动（清明节开展扫墓活动1次、公祭日开展祭祀活动1次）。
目标2：2025年清明节和公祭日购买鲜花2000支，2024年价格每支4元，2025年预计投入8000元。
目标3：2025年预计购买花圈10个、2024年价格每个100元，2025年预计投入1000元。
目标4：2025年预计购买花篮5个、2024年价格每个200元，2025年预计投入1000元。
目标5：2025年清明节和公祭日租赁音响2次、2024年价格每次4000元，2025年预计投入8000元。
目标6：2025年清明节和公祭日制作布标缎带2025年预计投入2000元。
目标7：共计20000元、通过开展祭扫活动和公祭活动增强家属荣誉感、使命感。</t>
  </si>
  <si>
    <t>烈士陵园活动次数</t>
  </si>
  <si>
    <t>次</t>
  </si>
  <si>
    <t>反映烈士陵园活动情况</t>
  </si>
  <si>
    <t>因烈士公祭日烈士家属上访情况</t>
  </si>
  <si>
    <t>活动及时开展率</t>
  </si>
  <si>
    <t>有效保障烈士公祭日正常运行</t>
  </si>
  <si>
    <t>社会各界人士和烈士家属满意率度</t>
  </si>
  <si>
    <t>根据临《临沧市退役军人事务局关于明确2024年全市义务兵和消防员家庭优待金发放标准的通知》明确全省义务兵家庭优待金、消防员家庭优待金标准按照上年度全省城镇军民人均可支配收入的30%确定。2023年全省城镇军民人均可支配收入43563元，2024年度不低于13068.9元发放。根据临退军发〔2021〕30号文件要求，对定向补入西藏、新疆等海拔3000米以上的高原部队的义务兵家属优待金发放标准提高到普通兵的1.2倍，85%由上级财政负责，市级负责15%当中的1%，县级负责15%当中的9%，此项目用于保障义务兵家属优待金。高原兵预计每人每年15682.68元。中央负担10000元，剩余5682.68元省级负责85%，4830.278元，剩余15%市县按1:9承担，县级需承担每人每年767.17元，全县共200名义务兵每名义务兵发放2年补助，共计需要306868元，保障2025年服役义务兵家庭优待金正常发放。
共计需要306868元，保障2025年服役义务兵家庭优待金正常发放。</t>
  </si>
  <si>
    <t>义务兵人数</t>
  </si>
  <si>
    <t>200</t>
  </si>
  <si>
    <t>反映义务兵家属优待金情况</t>
  </si>
  <si>
    <t>义务兵家属优待资金及时拨付率</t>
  </si>
  <si>
    <t>义务兵家属满意率</t>
  </si>
  <si>
    <t>根据临《临沧市退役军人事务局关于明确2024年全市义务兵和消防员家庭优待金发放标准的通知》明确全省义务兵家庭优待金、消防员家庭优待金标准按照上年度全省城镇军民人均可支配收入的30%确定。2023年全省城镇军民人均可支配收入43563元，2024年度不低于13068.9元发放。根据临退军发[2022]15号要求，对定向补入西藏、新疆等海拔3000米以上的高原部队的义务兵家属优待金发放标准提高到普通兵的1.2倍，85%由上级财政负责，市级负责15%当中的1%，县级负责15%当中的9%，此项目用于保障义务兵家属优待金。高原兵预计每人每年15682.68元。中央负担10000元，剩余5682.68元省级负责85%，4830.278元，剩余15%市县按1:9承担，县级需承担每人每年767.17元，全县共10名义务兵每名义务兵发放2年补助，共计需要15343.4元，</t>
  </si>
  <si>
    <t>服役消防员人数</t>
  </si>
  <si>
    <t>10</t>
  </si>
  <si>
    <t>临退军发[2022]15号</t>
  </si>
  <si>
    <t>反映消防员家庭优待金情况</t>
  </si>
  <si>
    <t>服役消防员资金及时拨付率</t>
  </si>
  <si>
    <t>保障服役消防员荣誉感</t>
  </si>
  <si>
    <t>服役消防员满意率</t>
  </si>
  <si>
    <t>根据《临沧市退役军人事务局 临沧市财政局转发云南省退役军人事务厅 云南省财政厅关于明确在乡老复员军人生活补助承担比例的通知》（临退军发[2021]18号）文件要求，从2021年1月1日起，每年8月1日提高在乡老复员军人生活补助标准，每人每月15元，所需经费由省、州（市）财政按每人每月10元、5元予以保障。提标部分中每人每月15元由市级承担5元，市级承担部分市县按1:9承担，预计县级承担每人每月4.5元，全县共14人，共计756元，保障2025年在乡复员军人每月生活保障。</t>
  </si>
  <si>
    <t>在乡复员军人数</t>
  </si>
  <si>
    <t>14</t>
  </si>
  <si>
    <t>反映在乡复员军人生活补助情况</t>
  </si>
  <si>
    <t>在乡复员军人满意率</t>
  </si>
  <si>
    <t>预算06表</t>
  </si>
  <si>
    <t>单位名称：临沧市发展和改革委员会</t>
  </si>
  <si>
    <t>本年政府性基金预算支出</t>
  </si>
  <si>
    <t>备注：2025年我部门无政府性基金预算支出，故公开“2025年政府性基金预算支出预算表”为空表</t>
  </si>
  <si>
    <t>预算07表</t>
  </si>
  <si>
    <t>预算项目</t>
  </si>
  <si>
    <t>采购项目</t>
  </si>
  <si>
    <t>采购目录</t>
  </si>
  <si>
    <t>计量
单位</t>
  </si>
  <si>
    <t>数量</t>
  </si>
  <si>
    <t>面向中小企业预留资金</t>
  </si>
  <si>
    <t>政府性
基金</t>
  </si>
  <si>
    <t>国有资本经营收益</t>
  </si>
  <si>
    <t>财政专户管理的收入</t>
  </si>
  <si>
    <t>笔</t>
  </si>
  <si>
    <t>元</t>
  </si>
  <si>
    <t>复印纸纸</t>
  </si>
  <si>
    <t>复印纸</t>
  </si>
  <si>
    <t>鼓粉盒</t>
  </si>
  <si>
    <t>笔记本</t>
  </si>
  <si>
    <t>其他办公用品</t>
  </si>
  <si>
    <t>长尾夹</t>
  </si>
  <si>
    <t>档案盒</t>
  </si>
  <si>
    <t>文件夹</t>
  </si>
  <si>
    <t>文件柜</t>
  </si>
  <si>
    <t>其他柜类</t>
  </si>
  <si>
    <t>碳粉</t>
  </si>
  <si>
    <t>其他硒鼓、粉盒</t>
  </si>
  <si>
    <t>预算08表</t>
  </si>
  <si>
    <t>政府购买服务项目</t>
  </si>
  <si>
    <t>政府购买服务目录</t>
  </si>
  <si>
    <t>备注：2025年我部门无部门政府购买服务预算，故公开“部门政府购买服务预算表”为空表。</t>
  </si>
  <si>
    <t>预算09-1表</t>
  </si>
  <si>
    <t>单位名称（项目）</t>
  </si>
  <si>
    <t>地区</t>
  </si>
  <si>
    <t>政府性基金</t>
  </si>
  <si>
    <t>-</t>
  </si>
  <si>
    <t>备注：2025年我部门无县对下转移支付预算，故公开“县对下转移支付预算表”为空表。</t>
  </si>
  <si>
    <t>预算09-2表</t>
  </si>
  <si>
    <t>备注：2025年我部门无县对下转移支付绩效目标，故公开“县对下转移支付绩效目标表”为空表。</t>
  </si>
  <si>
    <t>预算10表</t>
  </si>
  <si>
    <t>资产类别</t>
  </si>
  <si>
    <t>资产分类代码.名称</t>
  </si>
  <si>
    <t>资产名称</t>
  </si>
  <si>
    <t>计量单位</t>
  </si>
  <si>
    <t>财政部门批复数（元）</t>
  </si>
  <si>
    <t>单价</t>
  </si>
  <si>
    <t>金额</t>
  </si>
  <si>
    <t>备注：2025年我部门无新增资产配置，故公开“新增资产配置表”为空表。</t>
  </si>
  <si>
    <t>预算11表</t>
  </si>
  <si>
    <t>上级补助</t>
  </si>
  <si>
    <t>备注：2025年我部门无上级补助项目支出预算，故公开“上级补助项目支出预算表”为空表。</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</si>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</sst>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2">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9"/>
      <name val="宋体"/>
      <charset val="1"/>
    </font>
    <font>
      <sz val="10"/>
      <name val="宋体"/>
      <charset val="1"/>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0"/>
      <color rgb="FFFF0000"/>
      <name val="宋体"/>
      <charset val="1"/>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14"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5" applyNumberFormat="0" applyFill="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0" fillId="0" borderId="0" applyNumberFormat="0" applyFill="0" applyBorder="0" applyAlignment="0" applyProtection="0">
      <alignment vertical="center"/>
    </xf>
    <xf numFmtId="0" fontId="41" fillId="4" borderId="17" applyNumberFormat="0" applyAlignment="0" applyProtection="0">
      <alignment vertical="center"/>
    </xf>
    <xf numFmtId="0" fontId="42" fillId="5" borderId="18" applyNumberFormat="0" applyAlignment="0" applyProtection="0">
      <alignment vertical="center"/>
    </xf>
    <xf numFmtId="0" fontId="43" fillId="5" borderId="17" applyNumberFormat="0" applyAlignment="0" applyProtection="0">
      <alignment vertical="center"/>
    </xf>
    <xf numFmtId="0" fontId="44" fillId="6" borderId="19" applyNumberFormat="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18">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8" fillId="0" borderId="0" xfId="57" applyFont="1" applyFill="1" applyBorder="1" applyAlignment="1" applyProtection="1">
      <alignment vertical="top"/>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9" fillId="0" borderId="0" xfId="57" applyFont="1" applyFill="1" applyBorder="1" applyAlignment="1" applyProtection="1"/>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10"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1" xfId="0" applyFont="1" applyBorder="1" applyAlignment="1">
      <alignment horizontal="center" vertical="top" wrapText="1"/>
      <protection locked="0"/>
    </xf>
    <xf numFmtId="0" fontId="5" fillId="0" borderId="5" xfId="0" applyFont="1" applyBorder="1" applyAlignment="1">
      <alignment horizontal="center" vertical="top" wrapText="1"/>
      <protection locked="0"/>
    </xf>
    <xf numFmtId="0" fontId="5" fillId="0" borderId="6" xfId="0" applyFont="1" applyBorder="1" applyAlignment="1">
      <alignment horizontal="center" vertical="top" wrapText="1"/>
      <protection locked="0"/>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3" fillId="0" borderId="0" xfId="0" applyFont="1" applyAlignment="1" applyProtection="1">
      <alignment horizontal="center" wrapText="1"/>
    </xf>
    <xf numFmtId="0" fontId="2"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2" fillId="0" borderId="0" xfId="0" applyFont="1" applyProtection="1">
      <alignment vertical="top"/>
    </xf>
    <xf numFmtId="0" fontId="19"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9" fillId="0" borderId="0" xfId="57" applyFont="1" applyFill="1" applyAlignment="1" applyProtection="1">
      <alignment horizontal="left"/>
    </xf>
    <xf numFmtId="0" fontId="2" fillId="2" borderId="4" xfId="0" applyFont="1" applyFill="1" applyBorder="1" applyAlignment="1">
      <alignment horizontal="center" vertical="center" wrapText="1"/>
      <protection locked="0"/>
    </xf>
    <xf numFmtId="0" fontId="28" fillId="0" borderId="0" xfId="57" applyFont="1" applyFill="1" applyBorder="1" applyAlignment="1" applyProtection="1"/>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B11" sqref="B1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11"/>
      <c r="C2" s="211"/>
      <c r="D2" s="211"/>
    </row>
    <row r="3" ht="18.75" customHeight="1" spans="1:4">
      <c r="A3" s="42" t="str">
        <f>"单位名称："&amp;"永德县退役军人事务局"</f>
        <v>单位名称：永德县退役军人事务局</v>
      </c>
      <c r="B3" s="212"/>
      <c r="C3" s="212"/>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7" t="s">
        <v>6</v>
      </c>
      <c r="B7" s="23">
        <v>8054604.05</v>
      </c>
      <c r="C7" s="137" t="s">
        <v>7</v>
      </c>
      <c r="D7" s="23"/>
    </row>
    <row r="8" ht="18.75" customHeight="1" spans="1:4">
      <c r="A8" s="137" t="s">
        <v>8</v>
      </c>
      <c r="B8" s="23"/>
      <c r="C8" s="137" t="s">
        <v>9</v>
      </c>
      <c r="D8" s="23"/>
    </row>
    <row r="9" ht="18.75" customHeight="1" spans="1:4">
      <c r="A9" s="137" t="s">
        <v>10</v>
      </c>
      <c r="B9" s="23"/>
      <c r="C9" s="137" t="s">
        <v>11</v>
      </c>
      <c r="D9" s="23"/>
    </row>
    <row r="10" ht="18.75" customHeight="1" spans="1:4">
      <c r="A10" s="137" t="s">
        <v>12</v>
      </c>
      <c r="B10" s="23"/>
      <c r="C10" s="137" t="s">
        <v>13</v>
      </c>
      <c r="D10" s="23"/>
    </row>
    <row r="11" ht="18.75" customHeight="1" spans="1:4">
      <c r="A11" s="213" t="s">
        <v>14</v>
      </c>
      <c r="B11" s="23">
        <v>49000</v>
      </c>
      <c r="C11" s="168" t="s">
        <v>15</v>
      </c>
      <c r="D11" s="23"/>
    </row>
    <row r="12" ht="18.75" customHeight="1" spans="1:4">
      <c r="A12" s="171" t="s">
        <v>16</v>
      </c>
      <c r="B12" s="23"/>
      <c r="C12" s="170" t="s">
        <v>17</v>
      </c>
      <c r="D12" s="23"/>
    </row>
    <row r="13" ht="18.75" customHeight="1" spans="1:4">
      <c r="A13" s="171" t="s">
        <v>18</v>
      </c>
      <c r="B13" s="23"/>
      <c r="C13" s="170" t="s">
        <v>19</v>
      </c>
      <c r="D13" s="23"/>
    </row>
    <row r="14" ht="18.75" customHeight="1" spans="1:4">
      <c r="A14" s="171" t="s">
        <v>20</v>
      </c>
      <c r="B14" s="23">
        <v>49000</v>
      </c>
      <c r="C14" s="170" t="s">
        <v>21</v>
      </c>
      <c r="D14" s="23">
        <v>7672753.86</v>
      </c>
    </row>
    <row r="15" ht="18.75" customHeight="1" spans="1:4">
      <c r="A15" s="171" t="s">
        <v>22</v>
      </c>
      <c r="B15" s="23"/>
      <c r="C15" s="170" t="s">
        <v>23</v>
      </c>
      <c r="D15" s="23">
        <v>167589.97</v>
      </c>
    </row>
    <row r="16" ht="18.75" customHeight="1" spans="1:4">
      <c r="A16" s="171" t="s">
        <v>24</v>
      </c>
      <c r="B16" s="23"/>
      <c r="C16" s="171" t="s">
        <v>25</v>
      </c>
      <c r="D16" s="23"/>
    </row>
    <row r="17" ht="18.75" customHeight="1" spans="1:4">
      <c r="A17" s="171" t="s">
        <v>26</v>
      </c>
      <c r="B17" s="23"/>
      <c r="C17" s="171" t="s">
        <v>27</v>
      </c>
      <c r="D17" s="23"/>
    </row>
    <row r="18" ht="18.75" customHeight="1" spans="1:4">
      <c r="A18" s="172" t="s">
        <v>26</v>
      </c>
      <c r="B18" s="23"/>
      <c r="C18" s="170" t="s">
        <v>28</v>
      </c>
      <c r="D18" s="23"/>
    </row>
    <row r="19" ht="18.75" customHeight="1" spans="1:4">
      <c r="A19" s="172" t="s">
        <v>26</v>
      </c>
      <c r="B19" s="23"/>
      <c r="C19" s="170" t="s">
        <v>29</v>
      </c>
      <c r="D19" s="23"/>
    </row>
    <row r="20" ht="18.75" customHeight="1" spans="1:4">
      <c r="A20" s="172" t="s">
        <v>26</v>
      </c>
      <c r="B20" s="23"/>
      <c r="C20" s="170" t="s">
        <v>30</v>
      </c>
      <c r="D20" s="23"/>
    </row>
    <row r="21" ht="18.75" customHeight="1" spans="1:4">
      <c r="A21" s="172" t="s">
        <v>26</v>
      </c>
      <c r="B21" s="23"/>
      <c r="C21" s="170" t="s">
        <v>31</v>
      </c>
      <c r="D21" s="23"/>
    </row>
    <row r="22" ht="18.75" customHeight="1" spans="1:4">
      <c r="A22" s="172" t="s">
        <v>26</v>
      </c>
      <c r="B22" s="23"/>
      <c r="C22" s="170" t="s">
        <v>32</v>
      </c>
      <c r="D22" s="23"/>
    </row>
    <row r="23" ht="18.75" customHeight="1" spans="1:4">
      <c r="A23" s="172" t="s">
        <v>26</v>
      </c>
      <c r="B23" s="23"/>
      <c r="C23" s="170" t="s">
        <v>33</v>
      </c>
      <c r="D23" s="23"/>
    </row>
    <row r="24" ht="18.75" customHeight="1" spans="1:4">
      <c r="A24" s="172" t="s">
        <v>26</v>
      </c>
      <c r="B24" s="23"/>
      <c r="C24" s="170" t="s">
        <v>34</v>
      </c>
      <c r="D24" s="23"/>
    </row>
    <row r="25" ht="18.75" customHeight="1" spans="1:4">
      <c r="A25" s="172" t="s">
        <v>26</v>
      </c>
      <c r="B25" s="23"/>
      <c r="C25" s="170" t="s">
        <v>35</v>
      </c>
      <c r="D25" s="23">
        <v>263260.22</v>
      </c>
    </row>
    <row r="26" ht="18.75" customHeight="1" spans="1:4">
      <c r="A26" s="172" t="s">
        <v>26</v>
      </c>
      <c r="B26" s="23"/>
      <c r="C26" s="170" t="s">
        <v>36</v>
      </c>
      <c r="D26" s="23"/>
    </row>
    <row r="27" ht="18.75" customHeight="1" spans="1:4">
      <c r="A27" s="172" t="s">
        <v>26</v>
      </c>
      <c r="B27" s="23"/>
      <c r="C27" s="170" t="s">
        <v>37</v>
      </c>
      <c r="D27" s="23"/>
    </row>
    <row r="28" ht="18.75" customHeight="1" spans="1:4">
      <c r="A28" s="172" t="s">
        <v>26</v>
      </c>
      <c r="B28" s="23"/>
      <c r="C28" s="170" t="s">
        <v>38</v>
      </c>
      <c r="D28" s="23"/>
    </row>
    <row r="29" ht="18.75" customHeight="1" spans="1:4">
      <c r="A29" s="172" t="s">
        <v>26</v>
      </c>
      <c r="B29" s="23"/>
      <c r="C29" s="170" t="s">
        <v>39</v>
      </c>
      <c r="D29" s="23"/>
    </row>
    <row r="30" ht="18.75" customHeight="1" spans="1:4">
      <c r="A30" s="173" t="s">
        <v>26</v>
      </c>
      <c r="B30" s="23"/>
      <c r="C30" s="171" t="s">
        <v>40</v>
      </c>
      <c r="D30" s="23"/>
    </row>
    <row r="31" ht="18.75" customHeight="1" spans="1:4">
      <c r="A31" s="173" t="s">
        <v>26</v>
      </c>
      <c r="B31" s="23"/>
      <c r="C31" s="171" t="s">
        <v>41</v>
      </c>
      <c r="D31" s="23"/>
    </row>
    <row r="32" ht="18.75" customHeight="1" spans="1:4">
      <c r="A32" s="173" t="s">
        <v>26</v>
      </c>
      <c r="B32" s="23"/>
      <c r="C32" s="171" t="s">
        <v>42</v>
      </c>
      <c r="D32" s="23"/>
    </row>
    <row r="33" ht="18.75" customHeight="1" spans="1:4">
      <c r="A33" s="214"/>
      <c r="B33" s="174"/>
      <c r="C33" s="171" t="s">
        <v>43</v>
      </c>
      <c r="D33" s="23"/>
    </row>
    <row r="34" ht="18.75" customHeight="1" spans="1:4">
      <c r="A34" s="214" t="s">
        <v>44</v>
      </c>
      <c r="B34" s="174">
        <f>SUM(B7:B11)</f>
        <v>8103604.05</v>
      </c>
      <c r="C34" s="215" t="s">
        <v>45</v>
      </c>
      <c r="D34" s="174">
        <v>8103604.05</v>
      </c>
    </row>
    <row r="35" ht="18.75" customHeight="1" spans="1:4">
      <c r="A35" s="216" t="s">
        <v>46</v>
      </c>
      <c r="B35" s="23"/>
      <c r="C35" s="137" t="s">
        <v>47</v>
      </c>
      <c r="D35" s="23"/>
    </row>
    <row r="36" ht="18.75" customHeight="1" spans="1:4">
      <c r="A36" s="216" t="s">
        <v>48</v>
      </c>
      <c r="B36" s="23"/>
      <c r="C36" s="137" t="s">
        <v>48</v>
      </c>
      <c r="D36" s="23"/>
    </row>
    <row r="37" ht="18.75" customHeight="1" spans="1:4">
      <c r="A37" s="216" t="s">
        <v>49</v>
      </c>
      <c r="B37" s="23">
        <f>B35-B36</f>
        <v>0</v>
      </c>
      <c r="C37" s="137" t="s">
        <v>50</v>
      </c>
      <c r="D37" s="23"/>
    </row>
    <row r="38" ht="18.75" customHeight="1" spans="1:4">
      <c r="A38" s="217" t="s">
        <v>51</v>
      </c>
      <c r="B38" s="174">
        <f t="shared" ref="B38:D38" si="0">B34+B35</f>
        <v>8103604.05</v>
      </c>
      <c r="C38" s="215" t="s">
        <v>52</v>
      </c>
      <c r="D38" s="174">
        <f t="shared" si="0"/>
        <v>8103604.05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0"/>
  <sheetViews>
    <sheetView showZeros="0" workbookViewId="0">
      <selection activeCell="A10" sqref="$A10:$XFD10"/>
    </sheetView>
  </sheetViews>
  <sheetFormatPr defaultColWidth="9.14285714285714" defaultRowHeight="14.25" customHeight="1"/>
  <cols>
    <col min="1" max="1" width="32.1428571428571" customWidth="1"/>
    <col min="2" max="2" width="16.847619047619" customWidth="1"/>
    <col min="3" max="3" width="32.1428571428571" customWidth="1"/>
    <col min="4" max="6" width="28.5714285714286" customWidth="1"/>
  </cols>
  <sheetData>
    <row r="1" ht="15" customHeight="1" spans="1:6">
      <c r="A1" s="100">
        <v>1</v>
      </c>
      <c r="B1" s="101">
        <v>0</v>
      </c>
      <c r="C1" s="100">
        <v>1</v>
      </c>
      <c r="D1" s="102"/>
      <c r="E1" s="102"/>
      <c r="F1" s="40" t="s">
        <v>518</v>
      </c>
    </row>
    <row r="2" ht="32.25" customHeight="1" spans="1:6">
      <c r="A2" s="103" t="str">
        <f>"2025"&amp;"年部门政府性基金预算支出预算表"</f>
        <v>2025年部门政府性基金预算支出预算表</v>
      </c>
      <c r="B2" s="104"/>
      <c r="C2" s="105"/>
      <c r="D2" s="106"/>
      <c r="E2" s="106"/>
      <c r="F2" s="106"/>
    </row>
    <row r="3" ht="18.75" customHeight="1" spans="1:6">
      <c r="A3" s="7" t="str">
        <f>"单位名称："&amp;"永德县退役军人事务局"</f>
        <v>单位名称：永德县退役军人事务局</v>
      </c>
      <c r="B3" s="7" t="s">
        <v>519</v>
      </c>
      <c r="C3" s="100"/>
      <c r="D3" s="102"/>
      <c r="E3" s="102"/>
      <c r="F3" s="40" t="s">
        <v>1</v>
      </c>
    </row>
    <row r="4" ht="18.75" customHeight="1" spans="1:6">
      <c r="A4" s="107" t="s">
        <v>197</v>
      </c>
      <c r="B4" s="108" t="s">
        <v>74</v>
      </c>
      <c r="C4" s="109" t="s">
        <v>75</v>
      </c>
      <c r="D4" s="13" t="s">
        <v>520</v>
      </c>
      <c r="E4" s="13"/>
      <c r="F4" s="14"/>
    </row>
    <row r="5" ht="18.75" customHeight="1" spans="1:6">
      <c r="A5" s="110"/>
      <c r="B5" s="111"/>
      <c r="C5" s="96"/>
      <c r="D5" s="95" t="s">
        <v>56</v>
      </c>
      <c r="E5" s="95" t="s">
        <v>76</v>
      </c>
      <c r="F5" s="95" t="s">
        <v>77</v>
      </c>
    </row>
    <row r="6" ht="18.75" customHeight="1" spans="1:6">
      <c r="A6" s="110">
        <v>1</v>
      </c>
      <c r="B6" s="112" t="s">
        <v>178</v>
      </c>
      <c r="C6" s="96">
        <v>3</v>
      </c>
      <c r="D6" s="95">
        <v>4</v>
      </c>
      <c r="E6" s="95">
        <v>5</v>
      </c>
      <c r="F6" s="95">
        <v>6</v>
      </c>
    </row>
    <row r="7" ht="18.75" customHeight="1" spans="1:6">
      <c r="A7" s="113"/>
      <c r="B7" s="83"/>
      <c r="C7" s="83"/>
      <c r="D7" s="23"/>
      <c r="E7" s="23"/>
      <c r="F7" s="23"/>
    </row>
    <row r="8" ht="18.75" customHeight="1" spans="1:6">
      <c r="A8" s="113"/>
      <c r="B8" s="83"/>
      <c r="C8" s="83"/>
      <c r="D8" s="23"/>
      <c r="E8" s="23"/>
      <c r="F8" s="23"/>
    </row>
    <row r="9" ht="18.75" customHeight="1" spans="1:6">
      <c r="A9" s="114" t="s">
        <v>135</v>
      </c>
      <c r="B9" s="115" t="s">
        <v>135</v>
      </c>
      <c r="C9" s="116" t="s">
        <v>135</v>
      </c>
      <c r="D9" s="23"/>
      <c r="E9" s="23"/>
      <c r="F9" s="23"/>
    </row>
    <row r="10" s="28" customFormat="1" customHeight="1" spans="1:12">
      <c r="A10" s="38" t="s">
        <v>521</v>
      </c>
      <c r="B10" s="38"/>
      <c r="C10" s="38"/>
      <c r="D10" s="38"/>
      <c r="E10" s="38"/>
      <c r="F10" s="38"/>
      <c r="G10" s="38"/>
      <c r="H10" s="38"/>
      <c r="I10" s="38"/>
      <c r="J10" s="38"/>
      <c r="K10" s="38"/>
      <c r="L10" s="38"/>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9"/>
  <sheetViews>
    <sheetView showZeros="0" workbookViewId="0">
      <selection activeCell="B18" sqref="B18"/>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9"/>
      <c r="P1" s="39"/>
      <c r="Q1" s="40" t="s">
        <v>522</v>
      </c>
    </row>
    <row r="2" ht="35.25" customHeight="1" spans="1:17">
      <c r="A2" s="59"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2" t="str">
        <f>"单位名称："&amp;"永德县退役军人事务局"</f>
        <v>单位名称：永德县退役军人事务局</v>
      </c>
      <c r="B3" s="94"/>
      <c r="C3" s="94"/>
      <c r="D3" s="94"/>
      <c r="E3" s="94"/>
      <c r="F3" s="94"/>
      <c r="G3" s="94"/>
      <c r="H3" s="94"/>
      <c r="I3" s="94"/>
      <c r="J3" s="94"/>
      <c r="O3" s="64"/>
      <c r="P3" s="64"/>
      <c r="Q3" s="40" t="s">
        <v>184</v>
      </c>
    </row>
    <row r="4" ht="18.75" customHeight="1" spans="1:17">
      <c r="A4" s="11" t="s">
        <v>523</v>
      </c>
      <c r="B4" s="73" t="s">
        <v>524</v>
      </c>
      <c r="C4" s="73" t="s">
        <v>525</v>
      </c>
      <c r="D4" s="73" t="s">
        <v>526</v>
      </c>
      <c r="E4" s="73" t="s">
        <v>527</v>
      </c>
      <c r="F4" s="73" t="s">
        <v>528</v>
      </c>
      <c r="G4" s="45" t="s">
        <v>204</v>
      </c>
      <c r="H4" s="45"/>
      <c r="I4" s="45"/>
      <c r="J4" s="45"/>
      <c r="K4" s="75"/>
      <c r="L4" s="45"/>
      <c r="M4" s="45"/>
      <c r="N4" s="45"/>
      <c r="O4" s="65"/>
      <c r="P4" s="75"/>
      <c r="Q4" s="46"/>
    </row>
    <row r="5" ht="18.75" customHeight="1" spans="1:17">
      <c r="A5" s="16"/>
      <c r="B5" s="76"/>
      <c r="C5" s="76"/>
      <c r="D5" s="76"/>
      <c r="E5" s="76"/>
      <c r="F5" s="76"/>
      <c r="G5" s="76" t="s">
        <v>56</v>
      </c>
      <c r="H5" s="76" t="s">
        <v>59</v>
      </c>
      <c r="I5" s="76" t="s">
        <v>529</v>
      </c>
      <c r="J5" s="76" t="s">
        <v>530</v>
      </c>
      <c r="K5" s="77" t="s">
        <v>531</v>
      </c>
      <c r="L5" s="90" t="s">
        <v>79</v>
      </c>
      <c r="M5" s="90"/>
      <c r="N5" s="90"/>
      <c r="O5" s="91"/>
      <c r="P5" s="92"/>
      <c r="Q5" s="78"/>
    </row>
    <row r="6" ht="30" customHeight="1" spans="1:17">
      <c r="A6" s="18"/>
      <c r="B6" s="78"/>
      <c r="C6" s="78"/>
      <c r="D6" s="78"/>
      <c r="E6" s="78"/>
      <c r="F6" s="78"/>
      <c r="G6" s="78"/>
      <c r="H6" s="78" t="s">
        <v>58</v>
      </c>
      <c r="I6" s="78"/>
      <c r="J6" s="78"/>
      <c r="K6" s="79"/>
      <c r="L6" s="78" t="s">
        <v>58</v>
      </c>
      <c r="M6" s="78" t="s">
        <v>65</v>
      </c>
      <c r="N6" s="78" t="s">
        <v>212</v>
      </c>
      <c r="O6" s="93" t="s">
        <v>67</v>
      </c>
      <c r="P6" s="79" t="s">
        <v>68</v>
      </c>
      <c r="Q6" s="78" t="s">
        <v>69</v>
      </c>
    </row>
    <row r="7" ht="18.75" customHeight="1" spans="1:17">
      <c r="A7" s="33">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18.75" customHeight="1" spans="1:17">
      <c r="A8" s="81" t="s">
        <v>71</v>
      </c>
      <c r="B8" s="82"/>
      <c r="C8" s="82"/>
      <c r="D8" s="82"/>
      <c r="E8" s="97"/>
      <c r="F8" s="23">
        <v>26800</v>
      </c>
      <c r="G8" s="23">
        <v>26800</v>
      </c>
      <c r="H8" s="23">
        <v>26800</v>
      </c>
      <c r="I8" s="23"/>
      <c r="J8" s="23"/>
      <c r="K8" s="23"/>
      <c r="L8" s="23"/>
      <c r="M8" s="23"/>
      <c r="N8" s="23"/>
      <c r="O8" s="23"/>
      <c r="P8" s="23"/>
      <c r="Q8" s="23"/>
    </row>
    <row r="9" ht="18.75" customHeight="1" spans="1:17">
      <c r="A9" s="221" t="s">
        <v>250</v>
      </c>
      <c r="B9" s="82" t="s">
        <v>532</v>
      </c>
      <c r="C9" s="82" t="s">
        <v>532</v>
      </c>
      <c r="D9" s="82" t="s">
        <v>533</v>
      </c>
      <c r="E9" s="99">
        <v>20</v>
      </c>
      <c r="F9" s="23">
        <v>1000</v>
      </c>
      <c r="G9" s="23">
        <v>1000</v>
      </c>
      <c r="H9" s="23">
        <v>1000</v>
      </c>
      <c r="I9" s="23"/>
      <c r="J9" s="23"/>
      <c r="K9" s="23"/>
      <c r="L9" s="23"/>
      <c r="M9" s="23"/>
      <c r="N9" s="23"/>
      <c r="O9" s="23"/>
      <c r="P9" s="23"/>
      <c r="Q9" s="23"/>
    </row>
    <row r="10" ht="18.75" customHeight="1" spans="1:17">
      <c r="A10" s="221" t="s">
        <v>250</v>
      </c>
      <c r="B10" s="82" t="s">
        <v>534</v>
      </c>
      <c r="C10" s="82" t="s">
        <v>535</v>
      </c>
      <c r="D10" s="82" t="s">
        <v>533</v>
      </c>
      <c r="E10" s="99">
        <v>40</v>
      </c>
      <c r="F10" s="23">
        <v>7200</v>
      </c>
      <c r="G10" s="23">
        <v>7200</v>
      </c>
      <c r="H10" s="23">
        <v>7200</v>
      </c>
      <c r="I10" s="23"/>
      <c r="J10" s="23"/>
      <c r="K10" s="23"/>
      <c r="L10" s="23"/>
      <c r="M10" s="23"/>
      <c r="N10" s="23"/>
      <c r="O10" s="23"/>
      <c r="P10" s="23"/>
      <c r="Q10" s="23"/>
    </row>
    <row r="11" ht="18.75" customHeight="1" spans="1:17">
      <c r="A11" s="221" t="s">
        <v>250</v>
      </c>
      <c r="B11" s="82" t="s">
        <v>536</v>
      </c>
      <c r="C11" s="82" t="s">
        <v>536</v>
      </c>
      <c r="D11" s="82" t="s">
        <v>533</v>
      </c>
      <c r="E11" s="99">
        <v>30</v>
      </c>
      <c r="F11" s="23">
        <v>8400</v>
      </c>
      <c r="G11" s="23">
        <v>8400</v>
      </c>
      <c r="H11" s="23">
        <v>8400</v>
      </c>
      <c r="I11" s="23"/>
      <c r="J11" s="23"/>
      <c r="K11" s="23"/>
      <c r="L11" s="23"/>
      <c r="M11" s="23"/>
      <c r="N11" s="23"/>
      <c r="O11" s="23"/>
      <c r="P11" s="23"/>
      <c r="Q11" s="23"/>
    </row>
    <row r="12" ht="18.75" customHeight="1" spans="1:17">
      <c r="A12" s="221" t="s">
        <v>250</v>
      </c>
      <c r="B12" s="82" t="s">
        <v>537</v>
      </c>
      <c r="C12" s="82" t="s">
        <v>538</v>
      </c>
      <c r="D12" s="82" t="s">
        <v>533</v>
      </c>
      <c r="E12" s="99">
        <v>20</v>
      </c>
      <c r="F12" s="23">
        <v>600</v>
      </c>
      <c r="G12" s="23">
        <v>600</v>
      </c>
      <c r="H12" s="23">
        <v>600</v>
      </c>
      <c r="I12" s="23"/>
      <c r="J12" s="23"/>
      <c r="K12" s="23"/>
      <c r="L12" s="23"/>
      <c r="M12" s="23"/>
      <c r="N12" s="23"/>
      <c r="O12" s="23"/>
      <c r="P12" s="23"/>
      <c r="Q12" s="23"/>
    </row>
    <row r="13" ht="18.75" customHeight="1" spans="1:17">
      <c r="A13" s="221" t="s">
        <v>250</v>
      </c>
      <c r="B13" s="82" t="s">
        <v>539</v>
      </c>
      <c r="C13" s="82" t="s">
        <v>538</v>
      </c>
      <c r="D13" s="82" t="s">
        <v>533</v>
      </c>
      <c r="E13" s="99">
        <v>50</v>
      </c>
      <c r="F13" s="23">
        <v>1500</v>
      </c>
      <c r="G13" s="23">
        <v>1500</v>
      </c>
      <c r="H13" s="23">
        <v>1500</v>
      </c>
      <c r="I13" s="23"/>
      <c r="J13" s="23"/>
      <c r="K13" s="23"/>
      <c r="L13" s="23"/>
      <c r="M13" s="23"/>
      <c r="N13" s="23"/>
      <c r="O13" s="23"/>
      <c r="P13" s="23"/>
      <c r="Q13" s="23"/>
    </row>
    <row r="14" ht="18.75" customHeight="1" spans="1:17">
      <c r="A14" s="221" t="s">
        <v>250</v>
      </c>
      <c r="B14" s="82" t="s">
        <v>540</v>
      </c>
      <c r="C14" s="82" t="s">
        <v>538</v>
      </c>
      <c r="D14" s="82" t="s">
        <v>533</v>
      </c>
      <c r="E14" s="99">
        <v>30</v>
      </c>
      <c r="F14" s="23">
        <v>1500</v>
      </c>
      <c r="G14" s="23">
        <v>1500</v>
      </c>
      <c r="H14" s="23">
        <v>1500</v>
      </c>
      <c r="I14" s="23"/>
      <c r="J14" s="23"/>
      <c r="K14" s="23"/>
      <c r="L14" s="23"/>
      <c r="M14" s="23"/>
      <c r="N14" s="23"/>
      <c r="O14" s="23"/>
      <c r="P14" s="23"/>
      <c r="Q14" s="23"/>
    </row>
    <row r="15" ht="18.75" customHeight="1" spans="1:17">
      <c r="A15" s="221" t="s">
        <v>250</v>
      </c>
      <c r="B15" s="82" t="s">
        <v>538</v>
      </c>
      <c r="C15" s="82" t="s">
        <v>538</v>
      </c>
      <c r="D15" s="82" t="s">
        <v>533</v>
      </c>
      <c r="E15" s="99">
        <v>20</v>
      </c>
      <c r="F15" s="23">
        <v>1000</v>
      </c>
      <c r="G15" s="23">
        <v>1000</v>
      </c>
      <c r="H15" s="23">
        <v>1000</v>
      </c>
      <c r="I15" s="23"/>
      <c r="J15" s="23"/>
      <c r="K15" s="23"/>
      <c r="L15" s="23"/>
      <c r="M15" s="23"/>
      <c r="N15" s="23"/>
      <c r="O15" s="23"/>
      <c r="P15" s="23"/>
      <c r="Q15" s="23"/>
    </row>
    <row r="16" ht="18.75" customHeight="1" spans="1:17">
      <c r="A16" s="221" t="s">
        <v>250</v>
      </c>
      <c r="B16" s="82" t="s">
        <v>541</v>
      </c>
      <c r="C16" s="82" t="s">
        <v>538</v>
      </c>
      <c r="D16" s="82" t="s">
        <v>533</v>
      </c>
      <c r="E16" s="99">
        <v>20</v>
      </c>
      <c r="F16" s="23">
        <v>600</v>
      </c>
      <c r="G16" s="23">
        <v>600</v>
      </c>
      <c r="H16" s="23">
        <v>600</v>
      </c>
      <c r="I16" s="23"/>
      <c r="J16" s="23"/>
      <c r="K16" s="23"/>
      <c r="L16" s="23"/>
      <c r="M16" s="23"/>
      <c r="N16" s="23"/>
      <c r="O16" s="23"/>
      <c r="P16" s="23"/>
      <c r="Q16" s="23"/>
    </row>
    <row r="17" ht="18.75" customHeight="1" spans="1:17">
      <c r="A17" s="221" t="s">
        <v>250</v>
      </c>
      <c r="B17" s="82" t="s">
        <v>542</v>
      </c>
      <c r="C17" s="82" t="s">
        <v>543</v>
      </c>
      <c r="D17" s="82" t="s">
        <v>533</v>
      </c>
      <c r="E17" s="99">
        <v>3</v>
      </c>
      <c r="F17" s="23">
        <v>2400</v>
      </c>
      <c r="G17" s="23">
        <v>2400</v>
      </c>
      <c r="H17" s="23">
        <v>2400</v>
      </c>
      <c r="I17" s="23"/>
      <c r="J17" s="23"/>
      <c r="K17" s="23"/>
      <c r="L17" s="23"/>
      <c r="M17" s="23"/>
      <c r="N17" s="23"/>
      <c r="O17" s="23"/>
      <c r="P17" s="23"/>
      <c r="Q17" s="23"/>
    </row>
    <row r="18" ht="18.75" customHeight="1" spans="1:17">
      <c r="A18" s="221" t="s">
        <v>250</v>
      </c>
      <c r="B18" s="82" t="s">
        <v>544</v>
      </c>
      <c r="C18" s="82" t="s">
        <v>545</v>
      </c>
      <c r="D18" s="82" t="s">
        <v>533</v>
      </c>
      <c r="E18" s="99">
        <v>10</v>
      </c>
      <c r="F18" s="23">
        <v>2600</v>
      </c>
      <c r="G18" s="23">
        <v>2600</v>
      </c>
      <c r="H18" s="23">
        <v>2600</v>
      </c>
      <c r="I18" s="23"/>
      <c r="J18" s="23"/>
      <c r="K18" s="23"/>
      <c r="L18" s="23"/>
      <c r="M18" s="23"/>
      <c r="N18" s="23"/>
      <c r="O18" s="23"/>
      <c r="P18" s="23"/>
      <c r="Q18" s="23"/>
    </row>
    <row r="19" ht="18.75" customHeight="1" spans="1:17">
      <c r="A19" s="84" t="s">
        <v>135</v>
      </c>
      <c r="B19" s="85"/>
      <c r="C19" s="85"/>
      <c r="D19" s="85"/>
      <c r="E19" s="97"/>
      <c r="F19" s="23">
        <v>26800</v>
      </c>
      <c r="G19" s="23">
        <v>26800</v>
      </c>
      <c r="H19" s="23">
        <v>26800</v>
      </c>
      <c r="I19" s="23"/>
      <c r="J19" s="23"/>
      <c r="K19" s="23"/>
      <c r="L19" s="23"/>
      <c r="M19" s="23"/>
      <c r="N19" s="23"/>
      <c r="O19" s="23"/>
      <c r="P19" s="23"/>
      <c r="Q19" s="23"/>
    </row>
  </sheetData>
  <mergeCells count="16">
    <mergeCell ref="A2:Q2"/>
    <mergeCell ref="A3:F3"/>
    <mergeCell ref="G4:Q4"/>
    <mergeCell ref="L5:Q5"/>
    <mergeCell ref="A19:E19"/>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XFD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3"/>
      <c r="B1" s="63"/>
      <c r="C1" s="68"/>
      <c r="D1" s="63"/>
      <c r="E1" s="63"/>
      <c r="F1" s="63"/>
      <c r="G1" s="63"/>
      <c r="H1" s="69"/>
      <c r="I1" s="63"/>
      <c r="J1" s="63"/>
      <c r="K1" s="63"/>
      <c r="L1" s="39"/>
      <c r="M1" s="87"/>
      <c r="N1" s="88" t="s">
        <v>546</v>
      </c>
    </row>
    <row r="2" ht="34.5" customHeight="1" spans="1:14">
      <c r="A2" s="41" t="str">
        <f>"2025"&amp;"年部门政府购买服务预算表"</f>
        <v>2025年部门政府购买服务预算表</v>
      </c>
      <c r="B2" s="70"/>
      <c r="C2" s="52"/>
      <c r="D2" s="70"/>
      <c r="E2" s="70"/>
      <c r="F2" s="70"/>
      <c r="G2" s="70"/>
      <c r="H2" s="71"/>
      <c r="I2" s="70"/>
      <c r="J2" s="70"/>
      <c r="K2" s="70"/>
      <c r="L2" s="52"/>
      <c r="M2" s="71"/>
      <c r="N2" s="70"/>
    </row>
    <row r="3" ht="18.75" customHeight="1" spans="1:14">
      <c r="A3" s="60" t="str">
        <f>"单位名称："&amp;"永德县退役军人事务局"</f>
        <v>单位名称：永德县退役军人事务局</v>
      </c>
      <c r="B3" s="61"/>
      <c r="C3" s="72"/>
      <c r="D3" s="61"/>
      <c r="E3" s="61"/>
      <c r="F3" s="61"/>
      <c r="G3" s="61"/>
      <c r="H3" s="69"/>
      <c r="I3" s="63"/>
      <c r="J3" s="63"/>
      <c r="K3" s="63"/>
      <c r="L3" s="64"/>
      <c r="M3" s="89"/>
      <c r="N3" s="88" t="s">
        <v>184</v>
      </c>
    </row>
    <row r="4" ht="18.75" customHeight="1" spans="1:14">
      <c r="A4" s="11" t="s">
        <v>523</v>
      </c>
      <c r="B4" s="73" t="s">
        <v>547</v>
      </c>
      <c r="C4" s="74" t="s">
        <v>548</v>
      </c>
      <c r="D4" s="45" t="s">
        <v>204</v>
      </c>
      <c r="E4" s="45"/>
      <c r="F4" s="45"/>
      <c r="G4" s="45"/>
      <c r="H4" s="75"/>
      <c r="I4" s="45"/>
      <c r="J4" s="45"/>
      <c r="K4" s="45"/>
      <c r="L4" s="65"/>
      <c r="M4" s="75"/>
      <c r="N4" s="46"/>
    </row>
    <row r="5" ht="18.75" customHeight="1" spans="1:14">
      <c r="A5" s="16"/>
      <c r="B5" s="76"/>
      <c r="C5" s="77"/>
      <c r="D5" s="76" t="s">
        <v>56</v>
      </c>
      <c r="E5" s="76" t="s">
        <v>59</v>
      </c>
      <c r="F5" s="76" t="s">
        <v>529</v>
      </c>
      <c r="G5" s="76" t="s">
        <v>530</v>
      </c>
      <c r="H5" s="77" t="s">
        <v>531</v>
      </c>
      <c r="I5" s="90" t="s">
        <v>79</v>
      </c>
      <c r="J5" s="90"/>
      <c r="K5" s="90"/>
      <c r="L5" s="91"/>
      <c r="M5" s="92"/>
      <c r="N5" s="78"/>
    </row>
    <row r="6" ht="26.25" customHeight="1" spans="1:14">
      <c r="A6" s="18"/>
      <c r="B6" s="78"/>
      <c r="C6" s="79"/>
      <c r="D6" s="78"/>
      <c r="E6" s="78"/>
      <c r="F6" s="78"/>
      <c r="G6" s="78"/>
      <c r="H6" s="79"/>
      <c r="I6" s="78" t="s">
        <v>58</v>
      </c>
      <c r="J6" s="78" t="s">
        <v>65</v>
      </c>
      <c r="K6" s="78" t="s">
        <v>212</v>
      </c>
      <c r="L6" s="93" t="s">
        <v>67</v>
      </c>
      <c r="M6" s="79" t="s">
        <v>68</v>
      </c>
      <c r="N6" s="78" t="s">
        <v>69</v>
      </c>
    </row>
    <row r="7" ht="18.75" customHeight="1" spans="1:14">
      <c r="A7" s="80">
        <v>1</v>
      </c>
      <c r="B7" s="80">
        <v>2</v>
      </c>
      <c r="C7" s="80">
        <v>3</v>
      </c>
      <c r="D7" s="80">
        <v>4</v>
      </c>
      <c r="E7" s="80">
        <v>5</v>
      </c>
      <c r="F7" s="80">
        <v>6</v>
      </c>
      <c r="G7" s="80">
        <v>7</v>
      </c>
      <c r="H7" s="80">
        <v>8</v>
      </c>
      <c r="I7" s="80">
        <v>9</v>
      </c>
      <c r="J7" s="80">
        <v>10</v>
      </c>
      <c r="K7" s="80">
        <v>11</v>
      </c>
      <c r="L7" s="80">
        <v>12</v>
      </c>
      <c r="M7" s="80">
        <v>13</v>
      </c>
      <c r="N7" s="80">
        <v>14</v>
      </c>
    </row>
    <row r="8" ht="18.75" customHeight="1" spans="1:14">
      <c r="A8" s="81"/>
      <c r="B8" s="82"/>
      <c r="C8" s="83"/>
      <c r="D8" s="23"/>
      <c r="E8" s="23"/>
      <c r="F8" s="23"/>
      <c r="G8" s="23"/>
      <c r="H8" s="23"/>
      <c r="I8" s="23"/>
      <c r="J8" s="23"/>
      <c r="K8" s="23"/>
      <c r="L8" s="23"/>
      <c r="M8" s="23"/>
      <c r="N8" s="23"/>
    </row>
    <row r="9" ht="18.75" customHeight="1" spans="1:14">
      <c r="A9" s="81"/>
      <c r="B9" s="82"/>
      <c r="C9" s="83"/>
      <c r="D9" s="23"/>
      <c r="E9" s="23"/>
      <c r="F9" s="23"/>
      <c r="G9" s="23"/>
      <c r="H9" s="23"/>
      <c r="I9" s="23"/>
      <c r="J9" s="23"/>
      <c r="K9" s="23"/>
      <c r="L9" s="23"/>
      <c r="M9" s="23"/>
      <c r="N9" s="23"/>
    </row>
    <row r="10" ht="18.75" customHeight="1" spans="1:14">
      <c r="A10" s="84" t="s">
        <v>135</v>
      </c>
      <c r="B10" s="85"/>
      <c r="C10" s="86"/>
      <c r="D10" s="23"/>
      <c r="E10" s="23"/>
      <c r="F10" s="23"/>
      <c r="G10" s="23"/>
      <c r="H10" s="23"/>
      <c r="I10" s="23"/>
      <c r="J10" s="23"/>
      <c r="K10" s="23"/>
      <c r="L10" s="23"/>
      <c r="M10" s="23"/>
      <c r="N10" s="23"/>
    </row>
    <row r="11" s="28" customFormat="1" customHeight="1" spans="1:12">
      <c r="A11" s="38" t="s">
        <v>549</v>
      </c>
      <c r="B11" s="38"/>
      <c r="C11" s="38"/>
      <c r="D11" s="38"/>
      <c r="E11" s="38"/>
      <c r="F11" s="38"/>
      <c r="G11" s="38"/>
      <c r="H11" s="38"/>
      <c r="I11" s="38"/>
      <c r="J11" s="38"/>
      <c r="K11" s="38"/>
      <c r="L11" s="38"/>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showZeros="0" workbookViewId="0">
      <selection activeCell="B9" sqref="$A9:$XFD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8"/>
      <c r="G1" s="39"/>
      <c r="H1" s="39"/>
      <c r="I1" s="39" t="s">
        <v>550</v>
      </c>
    </row>
    <row r="2" ht="27.75" customHeight="1" spans="1:9">
      <c r="A2" s="59" t="str">
        <f>"2025"&amp;"年县对下转移支付预算表"</f>
        <v>2025年县对下转移支付预算表</v>
      </c>
      <c r="B2" s="6"/>
      <c r="C2" s="6"/>
      <c r="D2" s="6"/>
      <c r="E2" s="6"/>
      <c r="F2" s="6"/>
      <c r="G2" s="52"/>
      <c r="H2" s="52"/>
      <c r="I2" s="6"/>
    </row>
    <row r="3" ht="18.75" customHeight="1" spans="1:9">
      <c r="A3" s="60" t="str">
        <f>"单位名称："&amp;"永德县退役军人事务局"</f>
        <v>单位名称：永德县退役军人事务局</v>
      </c>
      <c r="B3" s="61"/>
      <c r="C3" s="61"/>
      <c r="D3" s="62"/>
      <c r="E3" s="63"/>
      <c r="G3" s="64"/>
      <c r="H3" s="64"/>
      <c r="I3" s="39" t="s">
        <v>184</v>
      </c>
    </row>
    <row r="4" ht="18.75" customHeight="1" spans="1:9">
      <c r="A4" s="31" t="s">
        <v>551</v>
      </c>
      <c r="B4" s="12" t="s">
        <v>204</v>
      </c>
      <c r="C4" s="13"/>
      <c r="D4" s="13"/>
      <c r="E4" s="12" t="s">
        <v>552</v>
      </c>
      <c r="F4" s="13"/>
      <c r="G4" s="65"/>
      <c r="H4" s="65"/>
      <c r="I4" s="14"/>
    </row>
    <row r="5" ht="18.75" customHeight="1" spans="1:9">
      <c r="A5" s="33"/>
      <c r="B5" s="32" t="s">
        <v>56</v>
      </c>
      <c r="C5" s="11" t="s">
        <v>59</v>
      </c>
      <c r="D5" s="66" t="s">
        <v>553</v>
      </c>
      <c r="E5" s="67" t="s">
        <v>554</v>
      </c>
      <c r="F5" s="67" t="s">
        <v>554</v>
      </c>
      <c r="G5" s="67" t="s">
        <v>554</v>
      </c>
      <c r="H5" s="67" t="s">
        <v>554</v>
      </c>
      <c r="I5" s="67" t="s">
        <v>554</v>
      </c>
    </row>
    <row r="6" ht="18.75" customHeight="1" spans="1:9">
      <c r="A6" s="67">
        <v>1</v>
      </c>
      <c r="B6" s="67">
        <v>2</v>
      </c>
      <c r="C6" s="67">
        <v>3</v>
      </c>
      <c r="D6" s="67">
        <v>4</v>
      </c>
      <c r="E6" s="67">
        <v>5</v>
      </c>
      <c r="F6" s="67">
        <v>6</v>
      </c>
      <c r="G6" s="67">
        <v>7</v>
      </c>
      <c r="H6" s="67">
        <v>8</v>
      </c>
      <c r="I6" s="67">
        <v>9</v>
      </c>
    </row>
    <row r="7" ht="18.75" customHeight="1" spans="1:9">
      <c r="A7" s="34"/>
      <c r="B7" s="23"/>
      <c r="C7" s="23"/>
      <c r="D7" s="23"/>
      <c r="E7" s="23"/>
      <c r="F7" s="23"/>
      <c r="G7" s="23"/>
      <c r="H7" s="23"/>
      <c r="I7" s="23"/>
    </row>
    <row r="8" ht="18.75" customHeight="1" spans="1:9">
      <c r="A8" s="34"/>
      <c r="B8" s="23"/>
      <c r="C8" s="23"/>
      <c r="D8" s="23"/>
      <c r="E8" s="23"/>
      <c r="F8" s="23"/>
      <c r="G8" s="23"/>
      <c r="H8" s="23"/>
      <c r="I8" s="23"/>
    </row>
    <row r="9" s="28" customFormat="1" customHeight="1" spans="1:12">
      <c r="A9" s="38" t="s">
        <v>555</v>
      </c>
      <c r="B9" s="38"/>
      <c r="C9" s="38"/>
      <c r="D9" s="38"/>
      <c r="E9" s="38"/>
      <c r="F9" s="38"/>
      <c r="G9" s="38"/>
      <c r="H9" s="38"/>
      <c r="I9" s="38"/>
      <c r="J9" s="38"/>
      <c r="K9" s="38"/>
      <c r="L9" s="38"/>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8"/>
  <sheetViews>
    <sheetView showZeros="0" workbookViewId="0">
      <selection activeCell="A8" sqref="$A8:$XFD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556</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"单位名称："&amp;"永德县退役军人事务局"</f>
        <v>单位名称：永德县退役军人事务局</v>
      </c>
      <c r="B3" s="3"/>
      <c r="C3" s="3"/>
      <c r="D3" s="3"/>
      <c r="E3" s="3"/>
      <c r="F3" s="53"/>
      <c r="G3" s="3"/>
      <c r="H3" s="53"/>
    </row>
    <row r="4" ht="18.75" customHeight="1" spans="1:10">
      <c r="A4" s="47" t="s">
        <v>350</v>
      </c>
      <c r="B4" s="47" t="s">
        <v>351</v>
      </c>
      <c r="C4" s="47" t="s">
        <v>352</v>
      </c>
      <c r="D4" s="47" t="s">
        <v>353</v>
      </c>
      <c r="E4" s="47" t="s">
        <v>354</v>
      </c>
      <c r="F4" s="54" t="s">
        <v>355</v>
      </c>
      <c r="G4" s="47" t="s">
        <v>356</v>
      </c>
      <c r="H4" s="54" t="s">
        <v>357</v>
      </c>
      <c r="I4" s="54" t="s">
        <v>358</v>
      </c>
      <c r="J4" s="47" t="s">
        <v>359</v>
      </c>
    </row>
    <row r="5" ht="18.75" customHeight="1" spans="1:10">
      <c r="A5" s="47">
        <v>1</v>
      </c>
      <c r="B5" s="47">
        <v>2</v>
      </c>
      <c r="C5" s="47">
        <v>3</v>
      </c>
      <c r="D5" s="47">
        <v>4</v>
      </c>
      <c r="E5" s="47">
        <v>5</v>
      </c>
      <c r="F5" s="54">
        <v>6</v>
      </c>
      <c r="G5" s="47">
        <v>7</v>
      </c>
      <c r="H5" s="54">
        <v>8</v>
      </c>
      <c r="I5" s="54">
        <v>9</v>
      </c>
      <c r="J5" s="47">
        <v>10</v>
      </c>
    </row>
    <row r="6" ht="18.75" customHeight="1" spans="1:10">
      <c r="A6" s="21"/>
      <c r="B6" s="48"/>
      <c r="C6" s="48"/>
      <c r="D6" s="48"/>
      <c r="E6" s="55"/>
      <c r="F6" s="56"/>
      <c r="G6" s="55"/>
      <c r="H6" s="56"/>
      <c r="I6" s="56"/>
      <c r="J6" s="55"/>
    </row>
    <row r="7" ht="18.75" customHeight="1" spans="1:10">
      <c r="A7" s="21"/>
      <c r="B7" s="21"/>
      <c r="C7" s="21"/>
      <c r="D7" s="21"/>
      <c r="E7" s="21"/>
      <c r="F7" s="57"/>
      <c r="G7" s="21"/>
      <c r="H7" s="21"/>
      <c r="I7" s="21"/>
      <c r="J7" s="21"/>
    </row>
    <row r="8" s="28" customFormat="1" ht="14.25" customHeight="1" spans="1:12">
      <c r="A8" s="38" t="s">
        <v>557</v>
      </c>
      <c r="B8" s="38"/>
      <c r="C8" s="38"/>
      <c r="D8" s="38"/>
      <c r="E8" s="38"/>
      <c r="F8" s="38"/>
      <c r="G8" s="38"/>
      <c r="H8" s="38"/>
      <c r="I8" s="38"/>
      <c r="J8" s="38"/>
      <c r="K8" s="38"/>
      <c r="L8" s="38"/>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9"/>
  <sheetViews>
    <sheetView showZeros="0" workbookViewId="0">
      <selection activeCell="A9" sqref="$A9:$XFD9"/>
    </sheetView>
  </sheetViews>
  <sheetFormatPr defaultColWidth="9.14285714285714" defaultRowHeight="12" customHeight="1"/>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558</v>
      </c>
    </row>
    <row r="2" ht="34.5" customHeight="1" spans="1:8">
      <c r="A2" s="41" t="str">
        <f>"2025"&amp;"年新增资产配置表"</f>
        <v>2025年新增资产配置表</v>
      </c>
      <c r="B2" s="6"/>
      <c r="C2" s="6"/>
      <c r="D2" s="6"/>
      <c r="E2" s="6"/>
      <c r="F2" s="6"/>
      <c r="G2" s="6"/>
      <c r="H2" s="6"/>
    </row>
    <row r="3" ht="18.75" customHeight="1" spans="1:8">
      <c r="A3" s="42" t="str">
        <f>"单位名称："&amp;"永德县退役军人事务局"</f>
        <v>单位名称：永德县退役军人事务局</v>
      </c>
      <c r="B3" s="8"/>
      <c r="C3" s="3"/>
      <c r="H3" s="43" t="s">
        <v>184</v>
      </c>
    </row>
    <row r="4" ht="18.75" customHeight="1" spans="1:8">
      <c r="A4" s="11" t="s">
        <v>197</v>
      </c>
      <c r="B4" s="11" t="s">
        <v>559</v>
      </c>
      <c r="C4" s="11" t="s">
        <v>560</v>
      </c>
      <c r="D4" s="11" t="s">
        <v>561</v>
      </c>
      <c r="E4" s="11" t="s">
        <v>562</v>
      </c>
      <c r="F4" s="44" t="s">
        <v>563</v>
      </c>
      <c r="G4" s="45"/>
      <c r="H4" s="46"/>
    </row>
    <row r="5" ht="18.75" customHeight="1" spans="1:8">
      <c r="A5" s="18"/>
      <c r="B5" s="18"/>
      <c r="C5" s="18"/>
      <c r="D5" s="18"/>
      <c r="E5" s="18"/>
      <c r="F5" s="47" t="s">
        <v>527</v>
      </c>
      <c r="G5" s="47" t="s">
        <v>564</v>
      </c>
      <c r="H5" s="47" t="s">
        <v>565</v>
      </c>
    </row>
    <row r="6" ht="18.75" customHeight="1" spans="1:8">
      <c r="A6" s="47">
        <v>1</v>
      </c>
      <c r="B6" s="47">
        <v>2</v>
      </c>
      <c r="C6" s="47">
        <v>3</v>
      </c>
      <c r="D6" s="47">
        <v>4</v>
      </c>
      <c r="E6" s="47">
        <v>5</v>
      </c>
      <c r="F6" s="47">
        <v>6</v>
      </c>
      <c r="G6" s="47">
        <v>7</v>
      </c>
      <c r="H6" s="47">
        <v>8</v>
      </c>
    </row>
    <row r="7" ht="18.75" customHeight="1" spans="1:8">
      <c r="A7" s="48"/>
      <c r="B7" s="48"/>
      <c r="C7" s="34"/>
      <c r="D7" s="34"/>
      <c r="E7" s="34"/>
      <c r="F7" s="49"/>
      <c r="G7" s="23"/>
      <c r="H7" s="23"/>
    </row>
    <row r="8" ht="18.75" customHeight="1" spans="1:8">
      <c r="A8" s="25" t="s">
        <v>56</v>
      </c>
      <c r="B8" s="50"/>
      <c r="C8" s="50"/>
      <c r="D8" s="50"/>
      <c r="E8" s="51"/>
      <c r="F8" s="49"/>
      <c r="G8" s="23"/>
      <c r="H8" s="23"/>
    </row>
    <row r="9" s="28" customFormat="1" ht="13" customHeight="1" spans="1:12">
      <c r="A9" s="38" t="s">
        <v>566</v>
      </c>
      <c r="B9" s="38"/>
      <c r="C9" s="38"/>
      <c r="D9" s="38"/>
      <c r="E9" s="38"/>
      <c r="F9" s="38"/>
      <c r="G9" s="38"/>
      <c r="H9" s="38"/>
      <c r="I9" s="38"/>
      <c r="J9" s="38"/>
      <c r="K9" s="38"/>
      <c r="L9" s="38"/>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1"/>
  <sheetViews>
    <sheetView showZeros="0" workbookViewId="0">
      <selection activeCell="A11" sqref="$A11:$XFD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9" t="s">
        <v>567</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"单位名称："&amp;"永德县退役军人事务局"</f>
        <v>单位名称：永德县退役军人事务局</v>
      </c>
      <c r="B3" s="8"/>
      <c r="C3" s="8"/>
      <c r="D3" s="8"/>
      <c r="E3" s="8"/>
      <c r="F3" s="8"/>
      <c r="G3" s="8"/>
      <c r="H3" s="9"/>
      <c r="I3" s="9"/>
      <c r="J3" s="9"/>
      <c r="K3" s="4" t="s">
        <v>184</v>
      </c>
    </row>
    <row r="4" ht="18.75" customHeight="1" spans="1:11">
      <c r="A4" s="10" t="s">
        <v>290</v>
      </c>
      <c r="B4" s="10" t="s">
        <v>199</v>
      </c>
      <c r="C4" s="10" t="s">
        <v>291</v>
      </c>
      <c r="D4" s="11" t="s">
        <v>200</v>
      </c>
      <c r="E4" s="11" t="s">
        <v>201</v>
      </c>
      <c r="F4" s="11" t="s">
        <v>292</v>
      </c>
      <c r="G4" s="11" t="s">
        <v>293</v>
      </c>
      <c r="H4" s="31" t="s">
        <v>56</v>
      </c>
      <c r="I4" s="12" t="s">
        <v>568</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135</v>
      </c>
      <c r="B10" s="36"/>
      <c r="C10" s="36"/>
      <c r="D10" s="36"/>
      <c r="E10" s="36"/>
      <c r="F10" s="36"/>
      <c r="G10" s="37"/>
      <c r="H10" s="23"/>
      <c r="I10" s="23"/>
      <c r="J10" s="23"/>
      <c r="K10" s="23"/>
    </row>
    <row r="11" s="28" customFormat="1" customHeight="1" spans="1:12">
      <c r="A11" s="38" t="s">
        <v>569</v>
      </c>
      <c r="B11" s="38"/>
      <c r="C11" s="38"/>
      <c r="D11" s="38"/>
      <c r="E11" s="38"/>
      <c r="F11" s="38"/>
      <c r="G11" s="38"/>
      <c r="H11" s="38"/>
      <c r="I11" s="38"/>
      <c r="J11" s="38"/>
      <c r="K11" s="38"/>
      <c r="L11" s="38"/>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showZeros="0" topLeftCell="A19" workbookViewId="0">
      <selection activeCell="E18" sqref="E18:E29"/>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570</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"单位名称："&amp;"永德县退役军人事务局"</f>
        <v>单位名称：永德县退役军人事务局</v>
      </c>
      <c r="B3" s="8"/>
      <c r="C3" s="8"/>
      <c r="D3" s="8"/>
      <c r="E3" s="9"/>
      <c r="F3" s="9"/>
      <c r="G3" s="4" t="s">
        <v>184</v>
      </c>
    </row>
    <row r="4" ht="18.75" customHeight="1" spans="1:7">
      <c r="A4" s="10" t="s">
        <v>291</v>
      </c>
      <c r="B4" s="10" t="s">
        <v>290</v>
      </c>
      <c r="C4" s="10" t="s">
        <v>199</v>
      </c>
      <c r="D4" s="11" t="s">
        <v>571</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4588484</v>
      </c>
      <c r="F8" s="23"/>
      <c r="G8" s="23"/>
    </row>
    <row r="9" ht="18.75" customHeight="1" spans="1:7">
      <c r="A9" s="21"/>
      <c r="B9" s="21" t="s">
        <v>572</v>
      </c>
      <c r="C9" s="21" t="s">
        <v>312</v>
      </c>
      <c r="D9" s="21" t="s">
        <v>573</v>
      </c>
      <c r="E9" s="23">
        <v>20000</v>
      </c>
      <c r="F9" s="23"/>
      <c r="G9" s="23"/>
    </row>
    <row r="10" ht="18.75" customHeight="1" spans="1:7">
      <c r="A10" s="24"/>
      <c r="B10" s="21" t="s">
        <v>572</v>
      </c>
      <c r="C10" s="21" t="s">
        <v>325</v>
      </c>
      <c r="D10" s="21" t="s">
        <v>573</v>
      </c>
      <c r="E10" s="23">
        <v>30000</v>
      </c>
      <c r="F10" s="23"/>
      <c r="G10" s="23"/>
    </row>
    <row r="11" ht="18.75" customHeight="1" spans="1:7">
      <c r="A11" s="24"/>
      <c r="B11" s="21" t="s">
        <v>574</v>
      </c>
      <c r="C11" s="21" t="s">
        <v>333</v>
      </c>
      <c r="D11" s="21" t="s">
        <v>573</v>
      </c>
      <c r="E11" s="23">
        <v>306900</v>
      </c>
      <c r="F11" s="23"/>
      <c r="G11" s="23"/>
    </row>
    <row r="12" ht="18.75" customHeight="1" spans="1:7">
      <c r="A12" s="24"/>
      <c r="B12" s="21" t="s">
        <v>574</v>
      </c>
      <c r="C12" s="21" t="s">
        <v>308</v>
      </c>
      <c r="D12" s="21" t="s">
        <v>573</v>
      </c>
      <c r="E12" s="23">
        <v>1210000</v>
      </c>
      <c r="F12" s="23"/>
      <c r="G12" s="23"/>
    </row>
    <row r="13" ht="18.75" customHeight="1" spans="1:7">
      <c r="A13" s="24"/>
      <c r="B13" s="21" t="s">
        <v>574</v>
      </c>
      <c r="C13" s="21" t="s">
        <v>335</v>
      </c>
      <c r="D13" s="21" t="s">
        <v>573</v>
      </c>
      <c r="E13" s="23">
        <v>60000</v>
      </c>
      <c r="F13" s="23"/>
      <c r="G13" s="23"/>
    </row>
    <row r="14" ht="18.75" customHeight="1" spans="1:7">
      <c r="A14" s="24"/>
      <c r="B14" s="21" t="s">
        <v>574</v>
      </c>
      <c r="C14" s="21" t="s">
        <v>303</v>
      </c>
      <c r="D14" s="21" t="s">
        <v>573</v>
      </c>
      <c r="E14" s="23">
        <v>11664</v>
      </c>
      <c r="F14" s="23"/>
      <c r="G14" s="23"/>
    </row>
    <row r="15" ht="18.75" customHeight="1" spans="1:7">
      <c r="A15" s="24"/>
      <c r="B15" s="21" t="s">
        <v>574</v>
      </c>
      <c r="C15" s="21" t="s">
        <v>317</v>
      </c>
      <c r="D15" s="21" t="s">
        <v>573</v>
      </c>
      <c r="E15" s="23">
        <v>149100</v>
      </c>
      <c r="F15" s="23"/>
      <c r="G15" s="23"/>
    </row>
    <row r="16" ht="18.75" customHeight="1" spans="1:7">
      <c r="A16" s="24"/>
      <c r="B16" s="21" t="s">
        <v>574</v>
      </c>
      <c r="C16" s="21" t="s">
        <v>329</v>
      </c>
      <c r="D16" s="21" t="s">
        <v>573</v>
      </c>
      <c r="E16" s="23">
        <v>10000</v>
      </c>
      <c r="F16" s="23"/>
      <c r="G16" s="23"/>
    </row>
    <row r="17" ht="18.75" customHeight="1" spans="1:7">
      <c r="A17" s="24"/>
      <c r="B17" s="21" t="s">
        <v>574</v>
      </c>
      <c r="C17" s="21" t="s">
        <v>347</v>
      </c>
      <c r="D17" s="21" t="s">
        <v>573</v>
      </c>
      <c r="E17" s="23">
        <v>334200</v>
      </c>
      <c r="F17" s="23"/>
      <c r="G17" s="23"/>
    </row>
    <row r="18" ht="18.75" customHeight="1" spans="1:7">
      <c r="A18" s="24"/>
      <c r="B18" s="21" t="s">
        <v>574</v>
      </c>
      <c r="C18" s="21" t="s">
        <v>341</v>
      </c>
      <c r="D18" s="21" t="s">
        <v>573</v>
      </c>
      <c r="E18" s="23">
        <v>45000</v>
      </c>
      <c r="F18" s="23"/>
      <c r="G18" s="23"/>
    </row>
    <row r="19" ht="18.75" customHeight="1" spans="1:7">
      <c r="A19" s="24"/>
      <c r="B19" s="21" t="s">
        <v>574</v>
      </c>
      <c r="C19" s="21" t="s">
        <v>301</v>
      </c>
      <c r="D19" s="21" t="s">
        <v>573</v>
      </c>
      <c r="E19" s="23">
        <v>665000</v>
      </c>
      <c r="F19" s="23"/>
      <c r="G19" s="23"/>
    </row>
    <row r="20" ht="18.75" customHeight="1" spans="1:7">
      <c r="A20" s="24"/>
      <c r="B20" s="21" t="s">
        <v>574</v>
      </c>
      <c r="C20" s="21" t="s">
        <v>343</v>
      </c>
      <c r="D20" s="21" t="s">
        <v>573</v>
      </c>
      <c r="E20" s="23">
        <v>82400</v>
      </c>
      <c r="F20" s="23"/>
      <c r="G20" s="23"/>
    </row>
    <row r="21" ht="18.75" customHeight="1" spans="1:7">
      <c r="A21" s="24"/>
      <c r="B21" s="21" t="s">
        <v>574</v>
      </c>
      <c r="C21" s="21" t="s">
        <v>339</v>
      </c>
      <c r="D21" s="21" t="s">
        <v>573</v>
      </c>
      <c r="E21" s="23">
        <v>1428000</v>
      </c>
      <c r="F21" s="23"/>
      <c r="G21" s="23"/>
    </row>
    <row r="22" ht="18.75" customHeight="1" spans="1:7">
      <c r="A22" s="24"/>
      <c r="B22" s="21" t="s">
        <v>574</v>
      </c>
      <c r="C22" s="21" t="s">
        <v>319</v>
      </c>
      <c r="D22" s="21" t="s">
        <v>573</v>
      </c>
      <c r="E22" s="23">
        <v>100000</v>
      </c>
      <c r="F22" s="23"/>
      <c r="G22" s="23"/>
    </row>
    <row r="23" ht="18.75" customHeight="1" spans="1:7">
      <c r="A23" s="24"/>
      <c r="B23" s="21" t="s">
        <v>574</v>
      </c>
      <c r="C23" s="21" t="s">
        <v>296</v>
      </c>
      <c r="D23" s="21" t="s">
        <v>573</v>
      </c>
      <c r="E23" s="23">
        <v>864</v>
      </c>
      <c r="F23" s="23"/>
      <c r="G23" s="23"/>
    </row>
    <row r="24" ht="18.75" customHeight="1" spans="1:7">
      <c r="A24" s="24"/>
      <c r="B24" s="21" t="s">
        <v>574</v>
      </c>
      <c r="C24" s="21" t="s">
        <v>345</v>
      </c>
      <c r="D24" s="21" t="s">
        <v>573</v>
      </c>
      <c r="E24" s="23">
        <v>756</v>
      </c>
      <c r="F24" s="23"/>
      <c r="G24" s="23"/>
    </row>
    <row r="25" ht="18.75" customHeight="1" spans="1:7">
      <c r="A25" s="24"/>
      <c r="B25" s="21" t="s">
        <v>574</v>
      </c>
      <c r="C25" s="21" t="s">
        <v>331</v>
      </c>
      <c r="D25" s="21" t="s">
        <v>573</v>
      </c>
      <c r="E25" s="23">
        <v>15400</v>
      </c>
      <c r="F25" s="23"/>
      <c r="G25" s="23"/>
    </row>
    <row r="26" ht="18.75" customHeight="1" spans="1:7">
      <c r="A26" s="24"/>
      <c r="B26" s="21" t="s">
        <v>574</v>
      </c>
      <c r="C26" s="21" t="s">
        <v>323</v>
      </c>
      <c r="D26" s="21" t="s">
        <v>573</v>
      </c>
      <c r="E26" s="23">
        <v>19200</v>
      </c>
      <c r="F26" s="23"/>
      <c r="G26" s="23"/>
    </row>
    <row r="27" ht="18.75" customHeight="1" spans="1:7">
      <c r="A27" s="24"/>
      <c r="B27" s="21" t="s">
        <v>575</v>
      </c>
      <c r="C27" s="21" t="s">
        <v>305</v>
      </c>
      <c r="D27" s="21" t="s">
        <v>573</v>
      </c>
      <c r="E27" s="23">
        <v>50000</v>
      </c>
      <c r="F27" s="23"/>
      <c r="G27" s="23"/>
    </row>
    <row r="28" ht="18.75" customHeight="1" spans="1:7">
      <c r="A28" s="24"/>
      <c r="B28" s="21" t="s">
        <v>575</v>
      </c>
      <c r="C28" s="21" t="s">
        <v>321</v>
      </c>
      <c r="D28" s="21" t="s">
        <v>573</v>
      </c>
      <c r="E28" s="23">
        <v>50000</v>
      </c>
      <c r="F28" s="23"/>
      <c r="G28" s="23"/>
    </row>
    <row r="29" ht="18.75" customHeight="1" spans="1:7">
      <c r="A29" s="25" t="s">
        <v>56</v>
      </c>
      <c r="B29" s="26" t="s">
        <v>576</v>
      </c>
      <c r="C29" s="26"/>
      <c r="D29" s="27"/>
      <c r="E29" s="23">
        <v>4588484</v>
      </c>
      <c r="F29" s="23"/>
      <c r="G29" s="23"/>
    </row>
  </sheetData>
  <mergeCells count="11">
    <mergeCell ref="A2:G2"/>
    <mergeCell ref="A3:D3"/>
    <mergeCell ref="E4:G4"/>
    <mergeCell ref="A29:D29"/>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Zeros="0" topLeftCell="O1" workbookViewId="0">
      <selection activeCell="O10" sqref="O10:S10"/>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2"/>
      <c r="O1" s="68"/>
      <c r="P1" s="68"/>
      <c r="Q1" s="68"/>
      <c r="R1" s="68"/>
      <c r="S1" s="39" t="s">
        <v>53</v>
      </c>
    </row>
    <row r="2" ht="57.75" customHeight="1" spans="1:19">
      <c r="A2" s="133" t="str">
        <f>"2025"&amp;"年部门收入预算表"</f>
        <v>2025年部门收入预算表</v>
      </c>
      <c r="B2" s="187"/>
      <c r="C2" s="187"/>
      <c r="D2" s="187"/>
      <c r="E2" s="187"/>
      <c r="F2" s="187"/>
      <c r="G2" s="187"/>
      <c r="H2" s="187"/>
      <c r="I2" s="187"/>
      <c r="J2" s="187"/>
      <c r="K2" s="187"/>
      <c r="L2" s="187"/>
      <c r="M2" s="187"/>
      <c r="N2" s="187"/>
      <c r="O2" s="203"/>
      <c r="P2" s="203"/>
      <c r="Q2" s="203"/>
      <c r="R2" s="203"/>
      <c r="S2" s="203"/>
    </row>
    <row r="3" ht="18.75" customHeight="1" spans="1:19">
      <c r="A3" s="42" t="str">
        <f>"单位名称："&amp;"永德县退役军人事务局"</f>
        <v>单位名称：永德县退役军人事务局</v>
      </c>
      <c r="B3" s="94"/>
      <c r="C3" s="94"/>
      <c r="D3" s="94"/>
      <c r="E3" s="94"/>
      <c r="F3" s="94"/>
      <c r="G3" s="94"/>
      <c r="H3" s="94"/>
      <c r="I3" s="94"/>
      <c r="J3" s="72"/>
      <c r="K3" s="94"/>
      <c r="L3" s="94"/>
      <c r="M3" s="94"/>
      <c r="N3" s="94"/>
      <c r="O3" s="72"/>
      <c r="P3" s="72"/>
      <c r="Q3" s="72"/>
      <c r="R3" s="72"/>
      <c r="S3" s="39" t="s">
        <v>1</v>
      </c>
    </row>
    <row r="4" ht="18.75" customHeight="1" spans="1:19">
      <c r="A4" s="188" t="s">
        <v>54</v>
      </c>
      <c r="B4" s="189" t="s">
        <v>55</v>
      </c>
      <c r="C4" s="189" t="s">
        <v>56</v>
      </c>
      <c r="D4" s="190" t="s">
        <v>57</v>
      </c>
      <c r="E4" s="191"/>
      <c r="F4" s="191"/>
      <c r="G4" s="191"/>
      <c r="H4" s="191"/>
      <c r="I4" s="191"/>
      <c r="J4" s="204"/>
      <c r="K4" s="191"/>
      <c r="L4" s="191"/>
      <c r="M4" s="191"/>
      <c r="N4" s="205"/>
      <c r="O4" s="190" t="s">
        <v>46</v>
      </c>
      <c r="P4" s="190"/>
      <c r="Q4" s="190"/>
      <c r="R4" s="190"/>
      <c r="S4" s="209"/>
    </row>
    <row r="5" ht="18.75" customHeight="1" spans="1:19">
      <c r="A5" s="192"/>
      <c r="B5" s="193"/>
      <c r="C5" s="193"/>
      <c r="D5" s="194" t="s">
        <v>58</v>
      </c>
      <c r="E5" s="194" t="s">
        <v>59</v>
      </c>
      <c r="F5" s="194" t="s">
        <v>60</v>
      </c>
      <c r="G5" s="194" t="s">
        <v>61</v>
      </c>
      <c r="H5" s="194" t="s">
        <v>62</v>
      </c>
      <c r="I5" s="206" t="s">
        <v>63</v>
      </c>
      <c r="J5" s="206"/>
      <c r="K5" s="206"/>
      <c r="L5" s="206"/>
      <c r="M5" s="206"/>
      <c r="N5" s="197"/>
      <c r="O5" s="194" t="s">
        <v>58</v>
      </c>
      <c r="P5" s="194" t="s">
        <v>59</v>
      </c>
      <c r="Q5" s="194" t="s">
        <v>60</v>
      </c>
      <c r="R5" s="194" t="s">
        <v>61</v>
      </c>
      <c r="S5" s="194" t="s">
        <v>64</v>
      </c>
    </row>
    <row r="6" ht="18.75" customHeight="1" spans="1:19">
      <c r="A6" s="195"/>
      <c r="B6" s="196"/>
      <c r="C6" s="196"/>
      <c r="D6" s="197"/>
      <c r="E6" s="197"/>
      <c r="F6" s="197"/>
      <c r="G6" s="197"/>
      <c r="H6" s="197"/>
      <c r="I6" s="196" t="s">
        <v>58</v>
      </c>
      <c r="J6" s="196" t="s">
        <v>65</v>
      </c>
      <c r="K6" s="196" t="s">
        <v>66</v>
      </c>
      <c r="L6" s="196" t="s">
        <v>67</v>
      </c>
      <c r="M6" s="196" t="s">
        <v>68</v>
      </c>
      <c r="N6" s="196" t="s">
        <v>69</v>
      </c>
      <c r="O6" s="207"/>
      <c r="P6" s="207"/>
      <c r="Q6" s="207"/>
      <c r="R6" s="207"/>
      <c r="S6" s="197"/>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8" t="s">
        <v>70</v>
      </c>
      <c r="B8" s="199" t="s">
        <v>71</v>
      </c>
      <c r="C8" s="23">
        <v>8103604.05</v>
      </c>
      <c r="D8" s="23">
        <v>8103604.05</v>
      </c>
      <c r="E8" s="23">
        <v>8054604.05</v>
      </c>
      <c r="F8" s="23"/>
      <c r="G8" s="23"/>
      <c r="H8" s="23"/>
      <c r="I8" s="23">
        <v>49000</v>
      </c>
      <c r="J8" s="23"/>
      <c r="K8" s="23"/>
      <c r="L8" s="23">
        <v>49000</v>
      </c>
      <c r="M8" s="23"/>
      <c r="N8" s="23"/>
      <c r="O8" s="23"/>
      <c r="P8" s="23"/>
      <c r="Q8" s="23"/>
      <c r="R8" s="23"/>
      <c r="S8" s="23"/>
    </row>
    <row r="9" ht="18.75" customHeight="1" spans="1:19">
      <c r="A9" s="200" t="s">
        <v>56</v>
      </c>
      <c r="B9" s="201"/>
      <c r="C9" s="23">
        <v>8103604.05</v>
      </c>
      <c r="D9" s="23">
        <v>8103604.05</v>
      </c>
      <c r="E9" s="23">
        <v>8054604.05</v>
      </c>
      <c r="F9" s="23"/>
      <c r="G9" s="23"/>
      <c r="H9" s="23"/>
      <c r="I9" s="23">
        <v>49000</v>
      </c>
      <c r="J9" s="23"/>
      <c r="K9" s="23"/>
      <c r="L9" s="23">
        <v>49000</v>
      </c>
      <c r="M9" s="23"/>
      <c r="N9" s="23"/>
      <c r="O9" s="23"/>
      <c r="P9" s="23"/>
      <c r="Q9" s="23"/>
      <c r="R9" s="23"/>
      <c r="S9" s="23"/>
    </row>
    <row r="10" customHeight="1" spans="15:20">
      <c r="O10" s="208" t="s">
        <v>72</v>
      </c>
      <c r="P10" s="208"/>
      <c r="Q10" s="208"/>
      <c r="R10" s="208"/>
      <c r="S10" s="208"/>
      <c r="T10" s="210"/>
    </row>
  </sheetData>
  <mergeCells count="20">
    <mergeCell ref="A2:S2"/>
    <mergeCell ref="A3:D3"/>
    <mergeCell ref="D4:N4"/>
    <mergeCell ref="O4:S4"/>
    <mergeCell ref="I5:N5"/>
    <mergeCell ref="A9:B9"/>
    <mergeCell ref="O10:S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2"/>
  <sheetViews>
    <sheetView showZeros="0" topLeftCell="A5" workbookViewId="0">
      <selection activeCell="A31" sqref="$A31:$XFD3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6"/>
      <c r="E1" s="1"/>
      <c r="F1" s="1"/>
      <c r="G1" s="1"/>
      <c r="H1" s="176"/>
      <c r="I1" s="1"/>
      <c r="J1" s="176"/>
      <c r="K1" s="1"/>
      <c r="L1" s="1"/>
      <c r="M1" s="1"/>
      <c r="N1" s="1"/>
      <c r="O1" s="40" t="s">
        <v>73</v>
      </c>
    </row>
    <row r="2" ht="42" customHeight="1" spans="1:15">
      <c r="A2" s="5" t="str">
        <f>"2025"&amp;"年部门支出预算表"</f>
        <v>2025年部门支出预算表</v>
      </c>
      <c r="B2" s="177"/>
      <c r="C2" s="177"/>
      <c r="D2" s="177"/>
      <c r="E2" s="177"/>
      <c r="F2" s="177"/>
      <c r="G2" s="177"/>
      <c r="H2" s="177"/>
      <c r="I2" s="177"/>
      <c r="J2" s="177"/>
      <c r="K2" s="177"/>
      <c r="L2" s="177"/>
      <c r="M2" s="177"/>
      <c r="N2" s="177"/>
      <c r="O2" s="177"/>
    </row>
    <row r="3" ht="18.75" customHeight="1" spans="1:15">
      <c r="A3" s="178" t="str">
        <f>"单位名称："&amp;"永德县退役军人事务局"</f>
        <v>单位名称：永德县退役军人事务局</v>
      </c>
      <c r="B3" s="179"/>
      <c r="C3" s="63"/>
      <c r="D3" s="30"/>
      <c r="E3" s="63"/>
      <c r="F3" s="63"/>
      <c r="G3" s="63"/>
      <c r="H3" s="30"/>
      <c r="I3" s="63"/>
      <c r="J3" s="30"/>
      <c r="K3" s="63"/>
      <c r="L3" s="63"/>
      <c r="M3" s="186"/>
      <c r="N3" s="186"/>
      <c r="O3" s="40" t="s">
        <v>1</v>
      </c>
    </row>
    <row r="4" ht="18.75" customHeight="1" spans="1:15">
      <c r="A4" s="10" t="s">
        <v>74</v>
      </c>
      <c r="B4" s="10" t="s">
        <v>75</v>
      </c>
      <c r="C4" s="10" t="s">
        <v>56</v>
      </c>
      <c r="D4" s="12" t="s">
        <v>59</v>
      </c>
      <c r="E4" s="75" t="s">
        <v>76</v>
      </c>
      <c r="F4" s="142" t="s">
        <v>77</v>
      </c>
      <c r="G4" s="10" t="s">
        <v>60</v>
      </c>
      <c r="H4" s="10" t="s">
        <v>61</v>
      </c>
      <c r="I4" s="10" t="s">
        <v>78</v>
      </c>
      <c r="J4" s="12" t="s">
        <v>79</v>
      </c>
      <c r="K4" s="13"/>
      <c r="L4" s="13"/>
      <c r="M4" s="13"/>
      <c r="N4" s="13"/>
      <c r="O4" s="14"/>
    </row>
    <row r="5" ht="30" customHeight="1" spans="1:15">
      <c r="A5" s="18"/>
      <c r="B5" s="18"/>
      <c r="C5" s="18"/>
      <c r="D5" s="67" t="s">
        <v>58</v>
      </c>
      <c r="E5" s="93" t="s">
        <v>76</v>
      </c>
      <c r="F5" s="93" t="s">
        <v>77</v>
      </c>
      <c r="G5" s="18"/>
      <c r="H5" s="18"/>
      <c r="I5" s="18"/>
      <c r="J5" s="67" t="s">
        <v>58</v>
      </c>
      <c r="K5" s="47" t="s">
        <v>80</v>
      </c>
      <c r="L5" s="47" t="s">
        <v>81</v>
      </c>
      <c r="M5" s="47" t="s">
        <v>82</v>
      </c>
      <c r="N5" s="47" t="s">
        <v>83</v>
      </c>
      <c r="O5" s="47" t="s">
        <v>84</v>
      </c>
    </row>
    <row r="6" ht="18.75" customHeight="1" spans="1:15">
      <c r="A6" s="117">
        <v>1</v>
      </c>
      <c r="B6" s="117">
        <v>2</v>
      </c>
      <c r="C6" s="67">
        <v>3</v>
      </c>
      <c r="D6" s="67">
        <v>4</v>
      </c>
      <c r="E6" s="67">
        <v>5</v>
      </c>
      <c r="F6" s="67">
        <v>6</v>
      </c>
      <c r="G6" s="67">
        <v>7</v>
      </c>
      <c r="H6" s="67">
        <v>8</v>
      </c>
      <c r="I6" s="67">
        <v>9</v>
      </c>
      <c r="J6" s="67">
        <v>10</v>
      </c>
      <c r="K6" s="67">
        <v>11</v>
      </c>
      <c r="L6" s="67">
        <v>12</v>
      </c>
      <c r="M6" s="67">
        <v>13</v>
      </c>
      <c r="N6" s="67">
        <v>14</v>
      </c>
      <c r="O6" s="67">
        <v>15</v>
      </c>
    </row>
    <row r="7" ht="18.75" customHeight="1" spans="1:15">
      <c r="A7" s="137" t="s">
        <v>85</v>
      </c>
      <c r="B7" s="165" t="s">
        <v>86</v>
      </c>
      <c r="C7" s="23">
        <v>7672753.86</v>
      </c>
      <c r="D7" s="23">
        <v>7623753.86</v>
      </c>
      <c r="E7" s="23">
        <v>3035269.86</v>
      </c>
      <c r="F7" s="23">
        <v>4588484</v>
      </c>
      <c r="G7" s="23"/>
      <c r="H7" s="23"/>
      <c r="I7" s="23"/>
      <c r="J7" s="23">
        <v>49000</v>
      </c>
      <c r="K7" s="23"/>
      <c r="L7" s="23"/>
      <c r="M7" s="23">
        <v>49000</v>
      </c>
      <c r="N7" s="23"/>
      <c r="O7" s="23"/>
    </row>
    <row r="8" ht="18.75" customHeight="1" spans="1:15">
      <c r="A8" s="180" t="s">
        <v>87</v>
      </c>
      <c r="B8" s="218" t="s">
        <v>88</v>
      </c>
      <c r="C8" s="23">
        <v>439977.03</v>
      </c>
      <c r="D8" s="23">
        <v>439977.03</v>
      </c>
      <c r="E8" s="23">
        <v>439977.03</v>
      </c>
      <c r="F8" s="23"/>
      <c r="G8" s="23"/>
      <c r="H8" s="23"/>
      <c r="I8" s="23"/>
      <c r="J8" s="23"/>
      <c r="K8" s="23"/>
      <c r="L8" s="23"/>
      <c r="M8" s="23"/>
      <c r="N8" s="23"/>
      <c r="O8" s="23"/>
    </row>
    <row r="9" ht="18.75" customHeight="1" spans="1:15">
      <c r="A9" s="182" t="s">
        <v>89</v>
      </c>
      <c r="B9" s="219" t="s">
        <v>90</v>
      </c>
      <c r="C9" s="23">
        <v>88963.4</v>
      </c>
      <c r="D9" s="23">
        <v>88963.4</v>
      </c>
      <c r="E9" s="23">
        <v>88963.4</v>
      </c>
      <c r="F9" s="23"/>
      <c r="G9" s="23"/>
      <c r="H9" s="23"/>
      <c r="I9" s="23"/>
      <c r="J9" s="23"/>
      <c r="K9" s="23"/>
      <c r="L9" s="23"/>
      <c r="M9" s="23"/>
      <c r="N9" s="23"/>
      <c r="O9" s="23"/>
    </row>
    <row r="10" ht="18.75" customHeight="1" spans="1:15">
      <c r="A10" s="182" t="s">
        <v>91</v>
      </c>
      <c r="B10" s="219" t="s">
        <v>92</v>
      </c>
      <c r="C10" s="23">
        <v>351013.63</v>
      </c>
      <c r="D10" s="23">
        <v>351013.63</v>
      </c>
      <c r="E10" s="23">
        <v>351013.63</v>
      </c>
      <c r="F10" s="23"/>
      <c r="G10" s="23"/>
      <c r="H10" s="23"/>
      <c r="I10" s="23"/>
      <c r="J10" s="23"/>
      <c r="K10" s="23"/>
      <c r="L10" s="23"/>
      <c r="M10" s="23"/>
      <c r="N10" s="23"/>
      <c r="O10" s="23"/>
    </row>
    <row r="11" ht="18.75" customHeight="1" spans="1:15">
      <c r="A11" s="180" t="s">
        <v>93</v>
      </c>
      <c r="B11" s="218" t="s">
        <v>94</v>
      </c>
      <c r="C11" s="23">
        <v>2204980</v>
      </c>
      <c r="D11" s="23">
        <v>2204980</v>
      </c>
      <c r="E11" s="23">
        <v>16560</v>
      </c>
      <c r="F11" s="23">
        <v>2188420</v>
      </c>
      <c r="G11" s="23"/>
      <c r="H11" s="23"/>
      <c r="I11" s="23"/>
      <c r="J11" s="23"/>
      <c r="K11" s="23"/>
      <c r="L11" s="23"/>
      <c r="M11" s="23"/>
      <c r="N11" s="23"/>
      <c r="O11" s="23"/>
    </row>
    <row r="12" ht="18.75" customHeight="1" spans="1:15">
      <c r="A12" s="182" t="s">
        <v>95</v>
      </c>
      <c r="B12" s="219" t="s">
        <v>96</v>
      </c>
      <c r="C12" s="23">
        <v>99824</v>
      </c>
      <c r="D12" s="23">
        <v>99824</v>
      </c>
      <c r="E12" s="23">
        <v>16560</v>
      </c>
      <c r="F12" s="23">
        <v>83264</v>
      </c>
      <c r="G12" s="23"/>
      <c r="H12" s="23"/>
      <c r="I12" s="23"/>
      <c r="J12" s="23"/>
      <c r="K12" s="23"/>
      <c r="L12" s="23"/>
      <c r="M12" s="23"/>
      <c r="N12" s="23"/>
      <c r="O12" s="23"/>
    </row>
    <row r="13" ht="18.75" customHeight="1" spans="1:15">
      <c r="A13" s="182" t="s">
        <v>97</v>
      </c>
      <c r="B13" s="219" t="s">
        <v>98</v>
      </c>
      <c r="C13" s="23">
        <v>149100</v>
      </c>
      <c r="D13" s="23">
        <v>149100</v>
      </c>
      <c r="E13" s="23"/>
      <c r="F13" s="23">
        <v>149100</v>
      </c>
      <c r="G13" s="23"/>
      <c r="H13" s="23"/>
      <c r="I13" s="23"/>
      <c r="J13" s="23"/>
      <c r="K13" s="23"/>
      <c r="L13" s="23"/>
      <c r="M13" s="23"/>
      <c r="N13" s="23"/>
      <c r="O13" s="23"/>
    </row>
    <row r="14" ht="18.75" customHeight="1" spans="1:15">
      <c r="A14" s="182" t="s">
        <v>99</v>
      </c>
      <c r="B14" s="219" t="s">
        <v>100</v>
      </c>
      <c r="C14" s="23">
        <v>756</v>
      </c>
      <c r="D14" s="23">
        <v>756</v>
      </c>
      <c r="E14" s="23"/>
      <c r="F14" s="23">
        <v>756</v>
      </c>
      <c r="G14" s="23"/>
      <c r="H14" s="23"/>
      <c r="I14" s="23"/>
      <c r="J14" s="23"/>
      <c r="K14" s="23"/>
      <c r="L14" s="23"/>
      <c r="M14" s="23"/>
      <c r="N14" s="23"/>
      <c r="O14" s="23"/>
    </row>
    <row r="15" ht="18.75" customHeight="1" spans="1:15">
      <c r="A15" s="182" t="s">
        <v>101</v>
      </c>
      <c r="B15" s="219" t="s">
        <v>102</v>
      </c>
      <c r="C15" s="23">
        <v>382300</v>
      </c>
      <c r="D15" s="23">
        <v>382300</v>
      </c>
      <c r="E15" s="23"/>
      <c r="F15" s="23">
        <v>382300</v>
      </c>
      <c r="G15" s="23"/>
      <c r="H15" s="23"/>
      <c r="I15" s="23"/>
      <c r="J15" s="23"/>
      <c r="K15" s="23"/>
      <c r="L15" s="23"/>
      <c r="M15" s="23"/>
      <c r="N15" s="23"/>
      <c r="O15" s="23"/>
    </row>
    <row r="16" ht="18.75" customHeight="1" spans="1:15">
      <c r="A16" s="182" t="s">
        <v>103</v>
      </c>
      <c r="B16" s="219" t="s">
        <v>104</v>
      </c>
      <c r="C16" s="23">
        <v>1573000</v>
      </c>
      <c r="D16" s="23">
        <v>1573000</v>
      </c>
      <c r="E16" s="23"/>
      <c r="F16" s="23">
        <v>1573000</v>
      </c>
      <c r="G16" s="23"/>
      <c r="H16" s="23"/>
      <c r="I16" s="23"/>
      <c r="J16" s="23"/>
      <c r="K16" s="23"/>
      <c r="L16" s="23"/>
      <c r="M16" s="23"/>
      <c r="N16" s="23"/>
      <c r="O16" s="23"/>
    </row>
    <row r="17" ht="18.75" customHeight="1" spans="1:15">
      <c r="A17" s="180" t="s">
        <v>105</v>
      </c>
      <c r="B17" s="218" t="s">
        <v>106</v>
      </c>
      <c r="C17" s="23">
        <v>442400</v>
      </c>
      <c r="D17" s="23">
        <v>393400</v>
      </c>
      <c r="E17" s="23"/>
      <c r="F17" s="23">
        <v>393400</v>
      </c>
      <c r="G17" s="23"/>
      <c r="H17" s="23"/>
      <c r="I17" s="23"/>
      <c r="J17" s="23">
        <v>49000</v>
      </c>
      <c r="K17" s="23"/>
      <c r="L17" s="23"/>
      <c r="M17" s="23">
        <v>49000</v>
      </c>
      <c r="N17" s="23"/>
      <c r="O17" s="23"/>
    </row>
    <row r="18" ht="18.75" customHeight="1" spans="1:15">
      <c r="A18" s="182" t="s">
        <v>107</v>
      </c>
      <c r="B18" s="219" t="s">
        <v>108</v>
      </c>
      <c r="C18" s="23">
        <v>363400</v>
      </c>
      <c r="D18" s="23">
        <v>363400</v>
      </c>
      <c r="E18" s="23"/>
      <c r="F18" s="23">
        <v>363400</v>
      </c>
      <c r="G18" s="23"/>
      <c r="H18" s="23"/>
      <c r="I18" s="23"/>
      <c r="J18" s="23"/>
      <c r="K18" s="23"/>
      <c r="L18" s="23"/>
      <c r="M18" s="23"/>
      <c r="N18" s="23"/>
      <c r="O18" s="23"/>
    </row>
    <row r="19" ht="18.75" customHeight="1" spans="1:15">
      <c r="A19" s="182" t="s">
        <v>109</v>
      </c>
      <c r="B19" s="219" t="s">
        <v>110</v>
      </c>
      <c r="C19" s="23">
        <v>49000</v>
      </c>
      <c r="D19" s="23"/>
      <c r="E19" s="23"/>
      <c r="F19" s="23"/>
      <c r="G19" s="23"/>
      <c r="H19" s="23"/>
      <c r="I19" s="23"/>
      <c r="J19" s="23">
        <v>49000</v>
      </c>
      <c r="K19" s="23"/>
      <c r="L19" s="23"/>
      <c r="M19" s="23">
        <v>49000</v>
      </c>
      <c r="N19" s="23"/>
      <c r="O19" s="23"/>
    </row>
    <row r="20" ht="18.75" customHeight="1" spans="1:15">
      <c r="A20" s="182" t="s">
        <v>111</v>
      </c>
      <c r="B20" s="219" t="s">
        <v>112</v>
      </c>
      <c r="C20" s="23">
        <v>30000</v>
      </c>
      <c r="D20" s="23">
        <v>30000</v>
      </c>
      <c r="E20" s="23"/>
      <c r="F20" s="23">
        <v>30000</v>
      </c>
      <c r="G20" s="23"/>
      <c r="H20" s="23"/>
      <c r="I20" s="23"/>
      <c r="J20" s="23"/>
      <c r="K20" s="23"/>
      <c r="L20" s="23"/>
      <c r="M20" s="23"/>
      <c r="N20" s="23"/>
      <c r="O20" s="23"/>
    </row>
    <row r="21" ht="18.75" customHeight="1" spans="1:15">
      <c r="A21" s="180" t="s">
        <v>113</v>
      </c>
      <c r="B21" s="218" t="s">
        <v>114</v>
      </c>
      <c r="C21" s="23">
        <v>4585396.83</v>
      </c>
      <c r="D21" s="23">
        <v>4585396.83</v>
      </c>
      <c r="E21" s="23">
        <v>2578732.83</v>
      </c>
      <c r="F21" s="23">
        <v>2006664</v>
      </c>
      <c r="G21" s="23"/>
      <c r="H21" s="23"/>
      <c r="I21" s="23"/>
      <c r="J21" s="23"/>
      <c r="K21" s="23"/>
      <c r="L21" s="23"/>
      <c r="M21" s="23"/>
      <c r="N21" s="23"/>
      <c r="O21" s="23"/>
    </row>
    <row r="22" ht="18.75" customHeight="1" spans="1:15">
      <c r="A22" s="182" t="s">
        <v>115</v>
      </c>
      <c r="B22" s="219" t="s">
        <v>116</v>
      </c>
      <c r="C22" s="23">
        <v>2571532.83</v>
      </c>
      <c r="D22" s="23">
        <v>2571532.83</v>
      </c>
      <c r="E22" s="23">
        <v>2571532.83</v>
      </c>
      <c r="F22" s="23"/>
      <c r="G22" s="23"/>
      <c r="H22" s="23"/>
      <c r="I22" s="23"/>
      <c r="J22" s="23"/>
      <c r="K22" s="23"/>
      <c r="L22" s="23"/>
      <c r="M22" s="23"/>
      <c r="N22" s="23"/>
      <c r="O22" s="23"/>
    </row>
    <row r="23" ht="18.75" customHeight="1" spans="1:15">
      <c r="A23" s="182" t="s">
        <v>117</v>
      </c>
      <c r="B23" s="219" t="s">
        <v>118</v>
      </c>
      <c r="C23" s="23">
        <v>1956664</v>
      </c>
      <c r="D23" s="23">
        <v>1956664</v>
      </c>
      <c r="E23" s="23"/>
      <c r="F23" s="23">
        <v>1956664</v>
      </c>
      <c r="G23" s="23"/>
      <c r="H23" s="23"/>
      <c r="I23" s="23"/>
      <c r="J23" s="23"/>
      <c r="K23" s="23"/>
      <c r="L23" s="23"/>
      <c r="M23" s="23"/>
      <c r="N23" s="23"/>
      <c r="O23" s="23"/>
    </row>
    <row r="24" ht="18.75" customHeight="1" spans="1:15">
      <c r="A24" s="182" t="s">
        <v>119</v>
      </c>
      <c r="B24" s="219" t="s">
        <v>120</v>
      </c>
      <c r="C24" s="23">
        <v>57200</v>
      </c>
      <c r="D24" s="23">
        <v>57200</v>
      </c>
      <c r="E24" s="23">
        <v>7200</v>
      </c>
      <c r="F24" s="23">
        <v>50000</v>
      </c>
      <c r="G24" s="23"/>
      <c r="H24" s="23"/>
      <c r="I24" s="23"/>
      <c r="J24" s="23"/>
      <c r="K24" s="23"/>
      <c r="L24" s="23"/>
      <c r="M24" s="23"/>
      <c r="N24" s="23"/>
      <c r="O24" s="23"/>
    </row>
    <row r="25" ht="18.75" customHeight="1" spans="1:15">
      <c r="A25" s="137" t="s">
        <v>121</v>
      </c>
      <c r="B25" s="165" t="s">
        <v>122</v>
      </c>
      <c r="C25" s="23">
        <v>167589.97</v>
      </c>
      <c r="D25" s="23">
        <v>167589.97</v>
      </c>
      <c r="E25" s="23">
        <v>167589.97</v>
      </c>
      <c r="F25" s="23"/>
      <c r="G25" s="23"/>
      <c r="H25" s="23"/>
      <c r="I25" s="23"/>
      <c r="J25" s="23"/>
      <c r="K25" s="23"/>
      <c r="L25" s="23"/>
      <c r="M25" s="23"/>
      <c r="N25" s="23"/>
      <c r="O25" s="23"/>
    </row>
    <row r="26" ht="18.75" customHeight="1" spans="1:15">
      <c r="A26" s="180" t="s">
        <v>123</v>
      </c>
      <c r="B26" s="218" t="s">
        <v>124</v>
      </c>
      <c r="C26" s="23">
        <v>167589.97</v>
      </c>
      <c r="D26" s="23">
        <v>167589.97</v>
      </c>
      <c r="E26" s="23">
        <v>167589.97</v>
      </c>
      <c r="F26" s="23"/>
      <c r="G26" s="23"/>
      <c r="H26" s="23"/>
      <c r="I26" s="23"/>
      <c r="J26" s="23"/>
      <c r="K26" s="23"/>
      <c r="L26" s="23"/>
      <c r="M26" s="23"/>
      <c r="N26" s="23"/>
      <c r="O26" s="23"/>
    </row>
    <row r="27" ht="18.75" customHeight="1" spans="1:15">
      <c r="A27" s="182" t="s">
        <v>125</v>
      </c>
      <c r="B27" s="219" t="s">
        <v>126</v>
      </c>
      <c r="C27" s="23">
        <v>155762.3</v>
      </c>
      <c r="D27" s="23">
        <v>155762.3</v>
      </c>
      <c r="E27" s="23">
        <v>155762.3</v>
      </c>
      <c r="F27" s="23"/>
      <c r="G27" s="23"/>
      <c r="H27" s="23"/>
      <c r="I27" s="23"/>
      <c r="J27" s="23"/>
      <c r="K27" s="23"/>
      <c r="L27" s="23"/>
      <c r="M27" s="23"/>
      <c r="N27" s="23"/>
      <c r="O27" s="23"/>
    </row>
    <row r="28" ht="18.75" customHeight="1" spans="1:15">
      <c r="A28" s="182" t="s">
        <v>127</v>
      </c>
      <c r="B28" s="219" t="s">
        <v>128</v>
      </c>
      <c r="C28" s="23">
        <v>11827.67</v>
      </c>
      <c r="D28" s="23">
        <v>11827.67</v>
      </c>
      <c r="E28" s="23">
        <v>11827.67</v>
      </c>
      <c r="F28" s="23"/>
      <c r="G28" s="23"/>
      <c r="H28" s="23"/>
      <c r="I28" s="23"/>
      <c r="J28" s="23"/>
      <c r="K28" s="23"/>
      <c r="L28" s="23"/>
      <c r="M28" s="23"/>
      <c r="N28" s="23"/>
      <c r="O28" s="23"/>
    </row>
    <row r="29" ht="18.75" customHeight="1" spans="1:15">
      <c r="A29" s="137" t="s">
        <v>129</v>
      </c>
      <c r="B29" s="165" t="s">
        <v>130</v>
      </c>
      <c r="C29" s="23">
        <v>263260.22</v>
      </c>
      <c r="D29" s="23">
        <v>263260.22</v>
      </c>
      <c r="E29" s="23">
        <v>263260.22</v>
      </c>
      <c r="F29" s="23"/>
      <c r="G29" s="23"/>
      <c r="H29" s="23"/>
      <c r="I29" s="23"/>
      <c r="J29" s="23"/>
      <c r="K29" s="23"/>
      <c r="L29" s="23"/>
      <c r="M29" s="23"/>
      <c r="N29" s="23"/>
      <c r="O29" s="23"/>
    </row>
    <row r="30" ht="18.75" customHeight="1" spans="1:15">
      <c r="A30" s="180" t="s">
        <v>131</v>
      </c>
      <c r="B30" s="218" t="s">
        <v>132</v>
      </c>
      <c r="C30" s="23">
        <v>263260.22</v>
      </c>
      <c r="D30" s="23">
        <v>263260.22</v>
      </c>
      <c r="E30" s="23">
        <v>263260.22</v>
      </c>
      <c r="F30" s="23"/>
      <c r="G30" s="23"/>
      <c r="H30" s="23"/>
      <c r="I30" s="23"/>
      <c r="J30" s="23"/>
      <c r="K30" s="23"/>
      <c r="L30" s="23"/>
      <c r="M30" s="23"/>
      <c r="N30" s="23"/>
      <c r="O30" s="23"/>
    </row>
    <row r="31" ht="18.75" customHeight="1" spans="1:15">
      <c r="A31" s="182" t="s">
        <v>133</v>
      </c>
      <c r="B31" s="219" t="s">
        <v>134</v>
      </c>
      <c r="C31" s="23">
        <v>263260.22</v>
      </c>
      <c r="D31" s="23">
        <v>263260.22</v>
      </c>
      <c r="E31" s="23">
        <v>263260.22</v>
      </c>
      <c r="F31" s="23"/>
      <c r="G31" s="23"/>
      <c r="H31" s="23"/>
      <c r="I31" s="23"/>
      <c r="J31" s="23"/>
      <c r="K31" s="23"/>
      <c r="L31" s="23"/>
      <c r="M31" s="23"/>
      <c r="N31" s="23"/>
      <c r="O31" s="23"/>
    </row>
    <row r="32" ht="18.75" customHeight="1" spans="1:15">
      <c r="A32" s="184" t="s">
        <v>135</v>
      </c>
      <c r="B32" s="185" t="s">
        <v>135</v>
      </c>
      <c r="C32" s="23">
        <v>8103604.05</v>
      </c>
      <c r="D32" s="23">
        <v>8054604.05</v>
      </c>
      <c r="E32" s="23">
        <v>3466120.05</v>
      </c>
      <c r="F32" s="23">
        <v>4588484</v>
      </c>
      <c r="G32" s="23"/>
      <c r="H32" s="23"/>
      <c r="I32" s="23"/>
      <c r="J32" s="23">
        <v>49000</v>
      </c>
      <c r="K32" s="23"/>
      <c r="L32" s="23"/>
      <c r="M32" s="23">
        <v>49000</v>
      </c>
      <c r="N32" s="23"/>
      <c r="O32" s="23"/>
    </row>
  </sheetData>
  <mergeCells count="11">
    <mergeCell ref="A2:O2"/>
    <mergeCell ref="A3:L3"/>
    <mergeCell ref="D4:F4"/>
    <mergeCell ref="J4:O4"/>
    <mergeCell ref="A32:B32"/>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33"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136</v>
      </c>
    </row>
    <row r="2" ht="36" customHeight="1" spans="1:4">
      <c r="A2" s="5" t="str">
        <f>"2025"&amp;"年部门财政拨款收支预算总表"</f>
        <v>2025年部门财政拨款收支预算总表</v>
      </c>
      <c r="B2" s="163"/>
      <c r="C2" s="163"/>
      <c r="D2" s="163"/>
    </row>
    <row r="3" ht="18.75" customHeight="1" spans="1:4">
      <c r="A3" s="7" t="str">
        <f>"单位名称："&amp;"永德县退役军人事务局"</f>
        <v>单位名称：永德县退役军人事务局</v>
      </c>
      <c r="B3" s="164"/>
      <c r="C3" s="164"/>
      <c r="D3" s="40" t="s">
        <v>1</v>
      </c>
    </row>
    <row r="4" ht="18.75" customHeight="1" spans="1:4">
      <c r="A4" s="12" t="s">
        <v>2</v>
      </c>
      <c r="B4" s="14"/>
      <c r="C4" s="12" t="s">
        <v>3</v>
      </c>
      <c r="D4" s="14"/>
    </row>
    <row r="5" ht="18.75" customHeight="1" spans="1:4">
      <c r="A5" s="31" t="s">
        <v>4</v>
      </c>
      <c r="B5" s="107" t="str">
        <f>"2025"&amp;"年预算数"</f>
        <v>2025年预算数</v>
      </c>
      <c r="C5" s="31" t="s">
        <v>137</v>
      </c>
      <c r="D5" s="107" t="str">
        <f>"2025"&amp;"年预算数"</f>
        <v>2025年预算数</v>
      </c>
    </row>
    <row r="6" ht="18.75" customHeight="1" spans="1:4">
      <c r="A6" s="33"/>
      <c r="B6" s="18"/>
      <c r="C6" s="33"/>
      <c r="D6" s="18"/>
    </row>
    <row r="7" ht="18.75" customHeight="1" spans="1:4">
      <c r="A7" s="165" t="s">
        <v>138</v>
      </c>
      <c r="B7" s="23">
        <v>8054604.05</v>
      </c>
      <c r="C7" s="22" t="s">
        <v>139</v>
      </c>
      <c r="D7" s="23">
        <v>8054604.05</v>
      </c>
    </row>
    <row r="8" ht="18.75" customHeight="1" spans="1:4">
      <c r="A8" s="166" t="s">
        <v>140</v>
      </c>
      <c r="B8" s="23">
        <v>8054604.05</v>
      </c>
      <c r="C8" s="22" t="s">
        <v>141</v>
      </c>
      <c r="D8" s="23"/>
    </row>
    <row r="9" ht="18.75" customHeight="1" spans="1:4">
      <c r="A9" s="166" t="s">
        <v>142</v>
      </c>
      <c r="B9" s="23"/>
      <c r="C9" s="22" t="s">
        <v>143</v>
      </c>
      <c r="D9" s="23"/>
    </row>
    <row r="10" ht="18.75" customHeight="1" spans="1:4">
      <c r="A10" s="166" t="s">
        <v>144</v>
      </c>
      <c r="B10" s="23"/>
      <c r="C10" s="22" t="s">
        <v>145</v>
      </c>
      <c r="D10" s="23"/>
    </row>
    <row r="11" ht="18.75" customHeight="1" spans="1:4">
      <c r="A11" s="167" t="s">
        <v>146</v>
      </c>
      <c r="B11" s="23"/>
      <c r="C11" s="168" t="s">
        <v>147</v>
      </c>
      <c r="D11" s="23"/>
    </row>
    <row r="12" ht="18.75" customHeight="1" spans="1:4">
      <c r="A12" s="169" t="s">
        <v>140</v>
      </c>
      <c r="B12" s="23"/>
      <c r="C12" s="170" t="s">
        <v>148</v>
      </c>
      <c r="D12" s="23"/>
    </row>
    <row r="13" ht="18.75" customHeight="1" spans="1:4">
      <c r="A13" s="169" t="s">
        <v>142</v>
      </c>
      <c r="B13" s="23"/>
      <c r="C13" s="170" t="s">
        <v>149</v>
      </c>
      <c r="D13" s="23"/>
    </row>
    <row r="14" ht="18.75" customHeight="1" spans="1:4">
      <c r="A14" s="169" t="s">
        <v>144</v>
      </c>
      <c r="B14" s="23"/>
      <c r="C14" s="170" t="s">
        <v>150</v>
      </c>
      <c r="D14" s="23"/>
    </row>
    <row r="15" ht="18.75" customHeight="1" spans="1:4">
      <c r="A15" s="169" t="s">
        <v>26</v>
      </c>
      <c r="B15" s="23"/>
      <c r="C15" s="170" t="s">
        <v>151</v>
      </c>
      <c r="D15" s="23">
        <v>7623753.86</v>
      </c>
    </row>
    <row r="16" ht="18.75" customHeight="1" spans="1:4">
      <c r="A16" s="169" t="s">
        <v>26</v>
      </c>
      <c r="B16" s="23" t="s">
        <v>26</v>
      </c>
      <c r="C16" s="170" t="s">
        <v>152</v>
      </c>
      <c r="D16" s="23">
        <v>167589.97</v>
      </c>
    </row>
    <row r="17" ht="18.75" customHeight="1" spans="1:4">
      <c r="A17" s="171" t="s">
        <v>26</v>
      </c>
      <c r="B17" s="23" t="s">
        <v>26</v>
      </c>
      <c r="C17" s="170" t="s">
        <v>153</v>
      </c>
      <c r="D17" s="23"/>
    </row>
    <row r="18" ht="18.75" customHeight="1" spans="1:4">
      <c r="A18" s="171" t="s">
        <v>26</v>
      </c>
      <c r="B18" s="23" t="s">
        <v>26</v>
      </c>
      <c r="C18" s="170" t="s">
        <v>154</v>
      </c>
      <c r="D18" s="23"/>
    </row>
    <row r="19" ht="18.75" customHeight="1" spans="1:4">
      <c r="A19" s="172" t="s">
        <v>26</v>
      </c>
      <c r="B19" s="23" t="s">
        <v>26</v>
      </c>
      <c r="C19" s="170" t="s">
        <v>155</v>
      </c>
      <c r="D19" s="23"/>
    </row>
    <row r="20" ht="18.75" customHeight="1" spans="1:4">
      <c r="A20" s="172" t="s">
        <v>26</v>
      </c>
      <c r="B20" s="23" t="s">
        <v>26</v>
      </c>
      <c r="C20" s="170" t="s">
        <v>156</v>
      </c>
      <c r="D20" s="23"/>
    </row>
    <row r="21" ht="18.75" customHeight="1" spans="1:4">
      <c r="A21" s="172" t="s">
        <v>26</v>
      </c>
      <c r="B21" s="23" t="s">
        <v>26</v>
      </c>
      <c r="C21" s="170" t="s">
        <v>157</v>
      </c>
      <c r="D21" s="23"/>
    </row>
    <row r="22" ht="18.75" customHeight="1" spans="1:4">
      <c r="A22" s="172" t="s">
        <v>26</v>
      </c>
      <c r="B22" s="23" t="s">
        <v>26</v>
      </c>
      <c r="C22" s="170" t="s">
        <v>158</v>
      </c>
      <c r="D22" s="23"/>
    </row>
    <row r="23" ht="18.75" customHeight="1" spans="1:4">
      <c r="A23" s="172" t="s">
        <v>26</v>
      </c>
      <c r="B23" s="23" t="s">
        <v>26</v>
      </c>
      <c r="C23" s="170" t="s">
        <v>159</v>
      </c>
      <c r="D23" s="23"/>
    </row>
    <row r="24" ht="18.75" customHeight="1" spans="1:4">
      <c r="A24" s="172" t="s">
        <v>26</v>
      </c>
      <c r="B24" s="23" t="s">
        <v>26</v>
      </c>
      <c r="C24" s="170" t="s">
        <v>160</v>
      </c>
      <c r="D24" s="23"/>
    </row>
    <row r="25" ht="18.75" customHeight="1" spans="1:4">
      <c r="A25" s="172" t="s">
        <v>26</v>
      </c>
      <c r="B25" s="23" t="s">
        <v>26</v>
      </c>
      <c r="C25" s="170" t="s">
        <v>161</v>
      </c>
      <c r="D25" s="23"/>
    </row>
    <row r="26" ht="18.75" customHeight="1" spans="1:4">
      <c r="A26" s="172" t="s">
        <v>26</v>
      </c>
      <c r="B26" s="23" t="s">
        <v>26</v>
      </c>
      <c r="C26" s="170" t="s">
        <v>162</v>
      </c>
      <c r="D26" s="23">
        <v>263260.22</v>
      </c>
    </row>
    <row r="27" ht="18.75" customHeight="1" spans="1:4">
      <c r="A27" s="172" t="s">
        <v>26</v>
      </c>
      <c r="B27" s="23" t="s">
        <v>26</v>
      </c>
      <c r="C27" s="170" t="s">
        <v>163</v>
      </c>
      <c r="D27" s="23"/>
    </row>
    <row r="28" ht="18.75" customHeight="1" spans="1:4">
      <c r="A28" s="172" t="s">
        <v>26</v>
      </c>
      <c r="B28" s="23" t="s">
        <v>26</v>
      </c>
      <c r="C28" s="170" t="s">
        <v>164</v>
      </c>
      <c r="D28" s="23"/>
    </row>
    <row r="29" ht="18.75" customHeight="1" spans="1:4">
      <c r="A29" s="172" t="s">
        <v>26</v>
      </c>
      <c r="B29" s="23" t="s">
        <v>26</v>
      </c>
      <c r="C29" s="170" t="s">
        <v>165</v>
      </c>
      <c r="D29" s="23"/>
    </row>
    <row r="30" ht="18.75" customHeight="1" spans="1:4">
      <c r="A30" s="172" t="s">
        <v>26</v>
      </c>
      <c r="B30" s="23" t="s">
        <v>26</v>
      </c>
      <c r="C30" s="170" t="s">
        <v>166</v>
      </c>
      <c r="D30" s="23"/>
    </row>
    <row r="31" ht="18.75" customHeight="1" spans="1:4">
      <c r="A31" s="173" t="s">
        <v>26</v>
      </c>
      <c r="B31" s="23" t="s">
        <v>26</v>
      </c>
      <c r="C31" s="170" t="s">
        <v>167</v>
      </c>
      <c r="D31" s="23"/>
    </row>
    <row r="32" ht="18.75" customHeight="1" spans="1:4">
      <c r="A32" s="173" t="s">
        <v>26</v>
      </c>
      <c r="B32" s="23" t="s">
        <v>26</v>
      </c>
      <c r="C32" s="170" t="s">
        <v>168</v>
      </c>
      <c r="D32" s="23"/>
    </row>
    <row r="33" ht="18.75" customHeight="1" spans="1:4">
      <c r="A33" s="173" t="s">
        <v>26</v>
      </c>
      <c r="B33" s="23" t="s">
        <v>26</v>
      </c>
      <c r="C33" s="170" t="s">
        <v>169</v>
      </c>
      <c r="D33" s="23"/>
    </row>
    <row r="34" ht="18.75" customHeight="1" spans="1:4">
      <c r="A34" s="173"/>
      <c r="B34" s="23"/>
      <c r="C34" s="170" t="s">
        <v>170</v>
      </c>
      <c r="D34" s="23"/>
    </row>
    <row r="35" ht="18.75" customHeight="1" spans="1:4">
      <c r="A35" s="173" t="s">
        <v>26</v>
      </c>
      <c r="B35" s="23" t="s">
        <v>26</v>
      </c>
      <c r="C35" s="170" t="s">
        <v>171</v>
      </c>
      <c r="D35" s="23"/>
    </row>
    <row r="36" ht="18.75" customHeight="1" spans="1:4">
      <c r="A36" s="56" t="s">
        <v>172</v>
      </c>
      <c r="B36" s="174">
        <v>8054604.05</v>
      </c>
      <c r="C36" s="175" t="s">
        <v>52</v>
      </c>
      <c r="D36" s="174">
        <v>8054604.05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1"/>
  <sheetViews>
    <sheetView showZeros="0" topLeftCell="A37"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3"/>
      <c r="F1" s="58"/>
      <c r="G1" s="40" t="s">
        <v>173</v>
      </c>
    </row>
    <row r="2" ht="39" customHeight="1" spans="1:7">
      <c r="A2" s="5" t="str">
        <f>"2025"&amp;"年一般公共预算支出预算表（按功能科目分类）"</f>
        <v>2025年一般公共预算支出预算表（按功能科目分类）</v>
      </c>
      <c r="B2" s="154"/>
      <c r="C2" s="154"/>
      <c r="D2" s="154"/>
      <c r="E2" s="154"/>
      <c r="F2" s="154"/>
      <c r="G2" s="154"/>
    </row>
    <row r="3" ht="18" customHeight="1" spans="1:7">
      <c r="A3" s="155" t="str">
        <f>"单位名称："&amp;"永德县退役军人事务局"</f>
        <v>单位名称：永德县退役军人事务局</v>
      </c>
      <c r="B3" s="29"/>
      <c r="C3" s="30"/>
      <c r="D3" s="30"/>
      <c r="E3" s="30"/>
      <c r="F3" s="102"/>
      <c r="G3" s="40" t="s">
        <v>1</v>
      </c>
    </row>
    <row r="4" ht="20.25" customHeight="1" spans="1:7">
      <c r="A4" s="156" t="s">
        <v>174</v>
      </c>
      <c r="B4" s="157"/>
      <c r="C4" s="107" t="s">
        <v>56</v>
      </c>
      <c r="D4" s="135" t="s">
        <v>76</v>
      </c>
      <c r="E4" s="13"/>
      <c r="F4" s="14"/>
      <c r="G4" s="128" t="s">
        <v>77</v>
      </c>
    </row>
    <row r="5" ht="20.25" customHeight="1" spans="1:7">
      <c r="A5" s="158" t="s">
        <v>74</v>
      </c>
      <c r="B5" s="158" t="s">
        <v>75</v>
      </c>
      <c r="C5" s="33"/>
      <c r="D5" s="67" t="s">
        <v>58</v>
      </c>
      <c r="E5" s="67" t="s">
        <v>175</v>
      </c>
      <c r="F5" s="67" t="s">
        <v>176</v>
      </c>
      <c r="G5" s="95"/>
    </row>
    <row r="6" ht="19.5" customHeight="1" spans="1:7">
      <c r="A6" s="158" t="s">
        <v>177</v>
      </c>
      <c r="B6" s="158" t="s">
        <v>178</v>
      </c>
      <c r="C6" s="158" t="s">
        <v>179</v>
      </c>
      <c r="D6" s="67">
        <v>4</v>
      </c>
      <c r="E6" s="159" t="s">
        <v>180</v>
      </c>
      <c r="F6" s="159" t="s">
        <v>181</v>
      </c>
      <c r="G6" s="158" t="s">
        <v>182</v>
      </c>
    </row>
    <row r="7" ht="18" customHeight="1" spans="1:7">
      <c r="A7" s="34" t="s">
        <v>85</v>
      </c>
      <c r="B7" s="34" t="s">
        <v>86</v>
      </c>
      <c r="C7" s="23">
        <v>7623753.86</v>
      </c>
      <c r="D7" s="23">
        <v>3035269.86</v>
      </c>
      <c r="E7" s="23">
        <v>2831127.46</v>
      </c>
      <c r="F7" s="23">
        <v>204142.4</v>
      </c>
      <c r="G7" s="23">
        <v>4588484</v>
      </c>
    </row>
    <row r="8" ht="18" customHeight="1" spans="1:7">
      <c r="A8" s="118" t="s">
        <v>87</v>
      </c>
      <c r="B8" s="118" t="s">
        <v>88</v>
      </c>
      <c r="C8" s="23">
        <v>439977.03</v>
      </c>
      <c r="D8" s="23">
        <v>439977.03</v>
      </c>
      <c r="E8" s="23">
        <v>437977.03</v>
      </c>
      <c r="F8" s="23">
        <v>2000</v>
      </c>
      <c r="G8" s="23"/>
    </row>
    <row r="9" ht="18" customHeight="1" spans="1:7">
      <c r="A9" s="160" t="s">
        <v>89</v>
      </c>
      <c r="B9" s="160" t="s">
        <v>90</v>
      </c>
      <c r="C9" s="23">
        <v>88963.4</v>
      </c>
      <c r="D9" s="23">
        <v>88963.4</v>
      </c>
      <c r="E9" s="23">
        <v>86963.4</v>
      </c>
      <c r="F9" s="23">
        <v>2000</v>
      </c>
      <c r="G9" s="23"/>
    </row>
    <row r="10" ht="18" customHeight="1" spans="1:7">
      <c r="A10" s="160" t="s">
        <v>91</v>
      </c>
      <c r="B10" s="160" t="s">
        <v>92</v>
      </c>
      <c r="C10" s="23">
        <v>351013.63</v>
      </c>
      <c r="D10" s="23">
        <v>351013.63</v>
      </c>
      <c r="E10" s="23">
        <v>351013.63</v>
      </c>
      <c r="F10" s="23"/>
      <c r="G10" s="23"/>
    </row>
    <row r="11" ht="18" customHeight="1" spans="1:7">
      <c r="A11" s="118" t="s">
        <v>93</v>
      </c>
      <c r="B11" s="118" t="s">
        <v>94</v>
      </c>
      <c r="C11" s="23">
        <v>2204980</v>
      </c>
      <c r="D11" s="23">
        <v>16560</v>
      </c>
      <c r="E11" s="23">
        <v>16560</v>
      </c>
      <c r="F11" s="23"/>
      <c r="G11" s="23">
        <v>2188420</v>
      </c>
    </row>
    <row r="12" ht="18" customHeight="1" spans="1:7">
      <c r="A12" s="160" t="s">
        <v>95</v>
      </c>
      <c r="B12" s="160" t="s">
        <v>96</v>
      </c>
      <c r="C12" s="23">
        <v>99824</v>
      </c>
      <c r="D12" s="23">
        <v>16560</v>
      </c>
      <c r="E12" s="23">
        <v>16560</v>
      </c>
      <c r="F12" s="23"/>
      <c r="G12" s="23">
        <v>83264</v>
      </c>
    </row>
    <row r="13" ht="18" customHeight="1" spans="1:7">
      <c r="A13" s="160" t="s">
        <v>97</v>
      </c>
      <c r="B13" s="160" t="s">
        <v>98</v>
      </c>
      <c r="C13" s="23">
        <v>149100</v>
      </c>
      <c r="D13" s="23"/>
      <c r="E13" s="23"/>
      <c r="F13" s="23"/>
      <c r="G13" s="23">
        <v>149100</v>
      </c>
    </row>
    <row r="14" ht="18" customHeight="1" spans="1:7">
      <c r="A14" s="160" t="s">
        <v>99</v>
      </c>
      <c r="B14" s="160" t="s">
        <v>100</v>
      </c>
      <c r="C14" s="23">
        <v>756</v>
      </c>
      <c r="D14" s="23"/>
      <c r="E14" s="23"/>
      <c r="F14" s="23"/>
      <c r="G14" s="23">
        <v>756</v>
      </c>
    </row>
    <row r="15" ht="18" customHeight="1" spans="1:7">
      <c r="A15" s="160" t="s">
        <v>101</v>
      </c>
      <c r="B15" s="160" t="s">
        <v>102</v>
      </c>
      <c r="C15" s="23">
        <v>382300</v>
      </c>
      <c r="D15" s="23"/>
      <c r="E15" s="23"/>
      <c r="F15" s="23"/>
      <c r="G15" s="23">
        <v>382300</v>
      </c>
    </row>
    <row r="16" ht="18" customHeight="1" spans="1:7">
      <c r="A16" s="160" t="s">
        <v>103</v>
      </c>
      <c r="B16" s="160" t="s">
        <v>104</v>
      </c>
      <c r="C16" s="23">
        <v>1573000</v>
      </c>
      <c r="D16" s="23"/>
      <c r="E16" s="23"/>
      <c r="F16" s="23"/>
      <c r="G16" s="23">
        <v>1573000</v>
      </c>
    </row>
    <row r="17" ht="18" customHeight="1" spans="1:7">
      <c r="A17" s="118" t="s">
        <v>105</v>
      </c>
      <c r="B17" s="118" t="s">
        <v>106</v>
      </c>
      <c r="C17" s="23">
        <v>393400</v>
      </c>
      <c r="D17" s="23"/>
      <c r="E17" s="23"/>
      <c r="F17" s="23"/>
      <c r="G17" s="23">
        <v>393400</v>
      </c>
    </row>
    <row r="18" ht="18" customHeight="1" spans="1:7">
      <c r="A18" s="160" t="s">
        <v>107</v>
      </c>
      <c r="B18" s="160" t="s">
        <v>108</v>
      </c>
      <c r="C18" s="23">
        <v>363400</v>
      </c>
      <c r="D18" s="23"/>
      <c r="E18" s="23"/>
      <c r="F18" s="23"/>
      <c r="G18" s="23">
        <v>363400</v>
      </c>
    </row>
    <row r="19" ht="18" customHeight="1" spans="1:7">
      <c r="A19" s="160" t="s">
        <v>111</v>
      </c>
      <c r="B19" s="160" t="s">
        <v>112</v>
      </c>
      <c r="C19" s="23">
        <v>30000</v>
      </c>
      <c r="D19" s="23"/>
      <c r="E19" s="23"/>
      <c r="F19" s="23"/>
      <c r="G19" s="23">
        <v>30000</v>
      </c>
    </row>
    <row r="20" ht="18" customHeight="1" spans="1:7">
      <c r="A20" s="118" t="s">
        <v>113</v>
      </c>
      <c r="B20" s="118" t="s">
        <v>114</v>
      </c>
      <c r="C20" s="23">
        <v>4585396.83</v>
      </c>
      <c r="D20" s="23">
        <v>2578732.83</v>
      </c>
      <c r="E20" s="23">
        <v>2376590.43</v>
      </c>
      <c r="F20" s="23">
        <v>202142.4</v>
      </c>
      <c r="G20" s="23">
        <v>2006664</v>
      </c>
    </row>
    <row r="21" ht="18" customHeight="1" spans="1:7">
      <c r="A21" s="160" t="s">
        <v>115</v>
      </c>
      <c r="B21" s="160" t="s">
        <v>116</v>
      </c>
      <c r="C21" s="23">
        <v>2571532.83</v>
      </c>
      <c r="D21" s="23">
        <v>2571532.83</v>
      </c>
      <c r="E21" s="23">
        <v>2369390.43</v>
      </c>
      <c r="F21" s="23">
        <v>202142.4</v>
      </c>
      <c r="G21" s="23"/>
    </row>
    <row r="22" ht="18" customHeight="1" spans="1:7">
      <c r="A22" s="160" t="s">
        <v>117</v>
      </c>
      <c r="B22" s="160" t="s">
        <v>118</v>
      </c>
      <c r="C22" s="23">
        <v>1956664</v>
      </c>
      <c r="D22" s="23"/>
      <c r="E22" s="23"/>
      <c r="F22" s="23"/>
      <c r="G22" s="23">
        <v>1956664</v>
      </c>
    </row>
    <row r="23" ht="18" customHeight="1" spans="1:7">
      <c r="A23" s="160" t="s">
        <v>119</v>
      </c>
      <c r="B23" s="160" t="s">
        <v>120</v>
      </c>
      <c r="C23" s="23">
        <v>57200</v>
      </c>
      <c r="D23" s="23">
        <v>7200</v>
      </c>
      <c r="E23" s="23">
        <v>7200</v>
      </c>
      <c r="F23" s="23"/>
      <c r="G23" s="23">
        <v>50000</v>
      </c>
    </row>
    <row r="24" ht="18" customHeight="1" spans="1:7">
      <c r="A24" s="34" t="s">
        <v>121</v>
      </c>
      <c r="B24" s="34" t="s">
        <v>122</v>
      </c>
      <c r="C24" s="23">
        <v>167589.97</v>
      </c>
      <c r="D24" s="23">
        <v>167589.97</v>
      </c>
      <c r="E24" s="23">
        <v>167589.97</v>
      </c>
      <c r="F24" s="23"/>
      <c r="G24" s="23"/>
    </row>
    <row r="25" ht="18" customHeight="1" spans="1:7">
      <c r="A25" s="118" t="s">
        <v>123</v>
      </c>
      <c r="B25" s="118" t="s">
        <v>124</v>
      </c>
      <c r="C25" s="23">
        <v>167589.97</v>
      </c>
      <c r="D25" s="23">
        <v>167589.97</v>
      </c>
      <c r="E25" s="23">
        <v>167589.97</v>
      </c>
      <c r="F25" s="23"/>
      <c r="G25" s="23"/>
    </row>
    <row r="26" ht="18" customHeight="1" spans="1:7">
      <c r="A26" s="160" t="s">
        <v>125</v>
      </c>
      <c r="B26" s="160" t="s">
        <v>126</v>
      </c>
      <c r="C26" s="23">
        <v>155762.3</v>
      </c>
      <c r="D26" s="23">
        <v>155762.3</v>
      </c>
      <c r="E26" s="23">
        <v>155762.3</v>
      </c>
      <c r="F26" s="23"/>
      <c r="G26" s="23"/>
    </row>
    <row r="27" ht="18" customHeight="1" spans="1:7">
      <c r="A27" s="160" t="s">
        <v>127</v>
      </c>
      <c r="B27" s="160" t="s">
        <v>128</v>
      </c>
      <c r="C27" s="23">
        <v>11827.67</v>
      </c>
      <c r="D27" s="23">
        <v>11827.67</v>
      </c>
      <c r="E27" s="23">
        <v>11827.67</v>
      </c>
      <c r="F27" s="23"/>
      <c r="G27" s="23"/>
    </row>
    <row r="28" ht="18" customHeight="1" spans="1:7">
      <c r="A28" s="34" t="s">
        <v>129</v>
      </c>
      <c r="B28" s="34" t="s">
        <v>130</v>
      </c>
      <c r="C28" s="23">
        <v>263260.22</v>
      </c>
      <c r="D28" s="23">
        <v>263260.22</v>
      </c>
      <c r="E28" s="23">
        <v>263260.22</v>
      </c>
      <c r="F28" s="23"/>
      <c r="G28" s="23"/>
    </row>
    <row r="29" ht="18" customHeight="1" spans="1:7">
      <c r="A29" s="118" t="s">
        <v>131</v>
      </c>
      <c r="B29" s="118" t="s">
        <v>132</v>
      </c>
      <c r="C29" s="23">
        <v>263260.22</v>
      </c>
      <c r="D29" s="23">
        <v>263260.22</v>
      </c>
      <c r="E29" s="23">
        <v>263260.22</v>
      </c>
      <c r="F29" s="23"/>
      <c r="G29" s="23"/>
    </row>
    <row r="30" ht="18" customHeight="1" spans="1:7">
      <c r="A30" s="160" t="s">
        <v>133</v>
      </c>
      <c r="B30" s="160" t="s">
        <v>134</v>
      </c>
      <c r="C30" s="23">
        <v>263260.22</v>
      </c>
      <c r="D30" s="23">
        <v>263260.22</v>
      </c>
      <c r="E30" s="23">
        <v>263260.22</v>
      </c>
      <c r="F30" s="23"/>
      <c r="G30" s="23"/>
    </row>
    <row r="31" ht="18" customHeight="1" spans="1:7">
      <c r="A31" s="161" t="s">
        <v>135</v>
      </c>
      <c r="B31" s="162" t="s">
        <v>135</v>
      </c>
      <c r="C31" s="23">
        <v>8054604.05</v>
      </c>
      <c r="D31" s="23">
        <v>3466120.05</v>
      </c>
      <c r="E31" s="23">
        <v>3261977.65</v>
      </c>
      <c r="F31" s="23">
        <v>204142.4</v>
      </c>
      <c r="G31" s="23">
        <v>4588484</v>
      </c>
    </row>
  </sheetData>
  <mergeCells count="7">
    <mergeCell ref="A2:G2"/>
    <mergeCell ref="A3:E3"/>
    <mergeCell ref="A4:B4"/>
    <mergeCell ref="D4:F4"/>
    <mergeCell ref="A31:B31"/>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43"/>
      <c r="B1" s="144"/>
      <c r="C1" s="145"/>
      <c r="D1" s="63"/>
      <c r="G1" s="88" t="s">
        <v>183</v>
      </c>
    </row>
    <row r="2" ht="39" customHeight="1" spans="1:7">
      <c r="A2" s="133" t="str">
        <f>"2025"&amp;"年“三公”经费支出预算表"</f>
        <v>2025年“三公”经费支出预算表</v>
      </c>
      <c r="B2" s="52"/>
      <c r="C2" s="52"/>
      <c r="D2" s="52"/>
      <c r="E2" s="52"/>
      <c r="F2" s="52"/>
      <c r="G2" s="52"/>
    </row>
    <row r="3" ht="18.75" customHeight="1" spans="1:7">
      <c r="A3" s="42" t="str">
        <f>"单位名称："&amp;"永德县退役军人事务局"</f>
        <v>单位名称：永德县退役军人事务局</v>
      </c>
      <c r="B3" s="144"/>
      <c r="C3" s="145"/>
      <c r="D3" s="63"/>
      <c r="E3" s="30"/>
      <c r="G3" s="88" t="s">
        <v>184</v>
      </c>
    </row>
    <row r="4" ht="18.75" customHeight="1" spans="1:7">
      <c r="A4" s="10" t="s">
        <v>185</v>
      </c>
      <c r="B4" s="10" t="s">
        <v>186</v>
      </c>
      <c r="C4" s="31" t="s">
        <v>187</v>
      </c>
      <c r="D4" s="12" t="s">
        <v>188</v>
      </c>
      <c r="E4" s="13"/>
      <c r="F4" s="14"/>
      <c r="G4" s="31" t="s">
        <v>189</v>
      </c>
    </row>
    <row r="5" ht="18.75" customHeight="1" spans="1:7">
      <c r="A5" s="17"/>
      <c r="B5" s="146"/>
      <c r="C5" s="33"/>
      <c r="D5" s="67" t="s">
        <v>58</v>
      </c>
      <c r="E5" s="67" t="s">
        <v>190</v>
      </c>
      <c r="F5" s="67" t="s">
        <v>191</v>
      </c>
      <c r="G5" s="33"/>
    </row>
    <row r="6" ht="18.75" customHeight="1" spans="1:7">
      <c r="A6" s="147" t="s">
        <v>56</v>
      </c>
      <c r="B6" s="148">
        <v>1</v>
      </c>
      <c r="C6" s="149">
        <v>2</v>
      </c>
      <c r="D6" s="150">
        <v>3</v>
      </c>
      <c r="E6" s="150">
        <v>4</v>
      </c>
      <c r="F6" s="150">
        <v>5</v>
      </c>
      <c r="G6" s="149">
        <v>6</v>
      </c>
    </row>
    <row r="7" ht="18.75" customHeight="1" spans="1:7">
      <c r="A7" s="147" t="s">
        <v>56</v>
      </c>
      <c r="B7" s="151">
        <v>2000</v>
      </c>
      <c r="C7" s="151"/>
      <c r="D7" s="151"/>
      <c r="E7" s="151"/>
      <c r="F7" s="151"/>
      <c r="G7" s="151">
        <v>2000</v>
      </c>
    </row>
    <row r="8" ht="18.75" customHeight="1" spans="1:7">
      <c r="A8" s="152" t="s">
        <v>192</v>
      </c>
      <c r="B8" s="151"/>
      <c r="C8" s="151"/>
      <c r="D8" s="151"/>
      <c r="E8" s="151"/>
      <c r="F8" s="151"/>
      <c r="G8" s="151"/>
    </row>
    <row r="9" ht="18.75" customHeight="1" spans="1:7">
      <c r="A9" s="152" t="s">
        <v>193</v>
      </c>
      <c r="B9" s="151">
        <v>2000</v>
      </c>
      <c r="C9" s="151"/>
      <c r="D9" s="151"/>
      <c r="E9" s="151"/>
      <c r="F9" s="151"/>
      <c r="G9" s="151">
        <v>2000</v>
      </c>
    </row>
    <row r="10" ht="18.75" customHeight="1" spans="1:7">
      <c r="A10" s="152" t="s">
        <v>194</v>
      </c>
      <c r="B10" s="151"/>
      <c r="C10" s="151"/>
      <c r="D10" s="151"/>
      <c r="E10" s="151"/>
      <c r="F10" s="151"/>
      <c r="G10" s="151"/>
    </row>
    <row r="11" ht="18.75" customHeight="1" spans="1:7">
      <c r="A11" s="152" t="s">
        <v>195</v>
      </c>
      <c r="B11" s="151"/>
      <c r="C11" s="151"/>
      <c r="D11" s="151"/>
      <c r="E11" s="151"/>
      <c r="F11" s="151"/>
      <c r="G11" s="151"/>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5"/>
  <sheetViews>
    <sheetView showZeros="0" topLeftCell="C37" workbookViewId="0">
      <selection activeCell="G33" sqref="G33"/>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31"/>
      <c r="D1" s="132"/>
      <c r="E1" s="132"/>
      <c r="F1" s="132"/>
      <c r="G1" s="132"/>
      <c r="H1" s="68"/>
      <c r="I1" s="68"/>
      <c r="J1" s="68"/>
      <c r="K1" s="68"/>
      <c r="L1" s="68"/>
      <c r="M1" s="68"/>
      <c r="N1" s="30"/>
      <c r="O1" s="30"/>
      <c r="P1" s="30"/>
      <c r="Q1" s="68"/>
      <c r="U1" s="131"/>
      <c r="W1" s="39" t="s">
        <v>196</v>
      </c>
    </row>
    <row r="2" ht="39.75" customHeight="1" spans="1:23">
      <c r="A2" s="133"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"单位名称："&amp;"永德县退役军人事务局"</f>
        <v>单位名称：永德县退役军人事务局</v>
      </c>
      <c r="B3" s="134"/>
      <c r="C3" s="134"/>
      <c r="D3" s="134"/>
      <c r="E3" s="134"/>
      <c r="F3" s="134"/>
      <c r="G3" s="134"/>
      <c r="H3" s="72"/>
      <c r="I3" s="72"/>
      <c r="J3" s="72"/>
      <c r="K3" s="72"/>
      <c r="L3" s="72"/>
      <c r="M3" s="72"/>
      <c r="N3" s="94"/>
      <c r="O3" s="94"/>
      <c r="P3" s="94"/>
      <c r="Q3" s="72"/>
      <c r="U3" s="131"/>
      <c r="W3" s="39" t="s">
        <v>184</v>
      </c>
    </row>
    <row r="4" ht="18" customHeight="1" spans="1:23">
      <c r="A4" s="10" t="s">
        <v>197</v>
      </c>
      <c r="B4" s="10" t="s">
        <v>198</v>
      </c>
      <c r="C4" s="10" t="s">
        <v>199</v>
      </c>
      <c r="D4" s="10" t="s">
        <v>200</v>
      </c>
      <c r="E4" s="10" t="s">
        <v>201</v>
      </c>
      <c r="F4" s="10" t="s">
        <v>202</v>
      </c>
      <c r="G4" s="10" t="s">
        <v>203</v>
      </c>
      <c r="H4" s="135" t="s">
        <v>204</v>
      </c>
      <c r="I4" s="65" t="s">
        <v>204</v>
      </c>
      <c r="J4" s="65"/>
      <c r="K4" s="65"/>
      <c r="L4" s="65"/>
      <c r="M4" s="65"/>
      <c r="N4" s="13"/>
      <c r="O4" s="13"/>
      <c r="P4" s="13"/>
      <c r="Q4" s="75" t="s">
        <v>62</v>
      </c>
      <c r="R4" s="65" t="s">
        <v>79</v>
      </c>
      <c r="S4" s="65"/>
      <c r="T4" s="65"/>
      <c r="U4" s="65"/>
      <c r="V4" s="65"/>
      <c r="W4" s="140"/>
    </row>
    <row r="5" ht="18" customHeight="1" spans="1:23">
      <c r="A5" s="15"/>
      <c r="B5" s="130"/>
      <c r="C5" s="15"/>
      <c r="D5" s="15"/>
      <c r="E5" s="15"/>
      <c r="F5" s="15"/>
      <c r="G5" s="15"/>
      <c r="H5" s="107" t="s">
        <v>205</v>
      </c>
      <c r="I5" s="135" t="s">
        <v>59</v>
      </c>
      <c r="J5" s="65"/>
      <c r="K5" s="65"/>
      <c r="L5" s="65"/>
      <c r="M5" s="140"/>
      <c r="N5" s="12" t="s">
        <v>206</v>
      </c>
      <c r="O5" s="13"/>
      <c r="P5" s="14"/>
      <c r="Q5" s="10" t="s">
        <v>62</v>
      </c>
      <c r="R5" s="135" t="s">
        <v>79</v>
      </c>
      <c r="S5" s="75" t="s">
        <v>65</v>
      </c>
      <c r="T5" s="65" t="s">
        <v>79</v>
      </c>
      <c r="U5" s="75" t="s">
        <v>67</v>
      </c>
      <c r="V5" s="75" t="s">
        <v>68</v>
      </c>
      <c r="W5" s="142" t="s">
        <v>69</v>
      </c>
    </row>
    <row r="6" ht="18.75" customHeight="1" spans="1:23">
      <c r="A6" s="32"/>
      <c r="B6" s="32"/>
      <c r="C6" s="32"/>
      <c r="D6" s="32"/>
      <c r="E6" s="32"/>
      <c r="F6" s="32"/>
      <c r="G6" s="32"/>
      <c r="H6" s="32"/>
      <c r="I6" s="141" t="s">
        <v>207</v>
      </c>
      <c r="J6" s="10" t="s">
        <v>208</v>
      </c>
      <c r="K6" s="10" t="s">
        <v>209</v>
      </c>
      <c r="L6" s="10" t="s">
        <v>210</v>
      </c>
      <c r="M6" s="10" t="s">
        <v>211</v>
      </c>
      <c r="N6" s="10" t="s">
        <v>59</v>
      </c>
      <c r="O6" s="10" t="s">
        <v>60</v>
      </c>
      <c r="P6" s="10" t="s">
        <v>61</v>
      </c>
      <c r="Q6" s="32"/>
      <c r="R6" s="10" t="s">
        <v>58</v>
      </c>
      <c r="S6" s="10" t="s">
        <v>65</v>
      </c>
      <c r="T6" s="10" t="s">
        <v>212</v>
      </c>
      <c r="U6" s="10" t="s">
        <v>67</v>
      </c>
      <c r="V6" s="10" t="s">
        <v>68</v>
      </c>
      <c r="W6" s="10" t="s">
        <v>69</v>
      </c>
    </row>
    <row r="7" ht="37.5" customHeight="1" spans="1:23">
      <c r="A7" s="110"/>
      <c r="B7" s="110"/>
      <c r="C7" s="110"/>
      <c r="D7" s="110"/>
      <c r="E7" s="110"/>
      <c r="F7" s="110"/>
      <c r="G7" s="110"/>
      <c r="H7" s="110"/>
      <c r="I7" s="93"/>
      <c r="J7" s="17" t="s">
        <v>213</v>
      </c>
      <c r="K7" s="17" t="s">
        <v>209</v>
      </c>
      <c r="L7" s="17" t="s">
        <v>210</v>
      </c>
      <c r="M7" s="17" t="s">
        <v>211</v>
      </c>
      <c r="N7" s="17" t="s">
        <v>209</v>
      </c>
      <c r="O7" s="17" t="s">
        <v>210</v>
      </c>
      <c r="P7" s="17" t="s">
        <v>211</v>
      </c>
      <c r="Q7" s="17" t="s">
        <v>62</v>
      </c>
      <c r="R7" s="17" t="s">
        <v>58</v>
      </c>
      <c r="S7" s="17" t="s">
        <v>65</v>
      </c>
      <c r="T7" s="17" t="s">
        <v>212</v>
      </c>
      <c r="U7" s="17" t="s">
        <v>67</v>
      </c>
      <c r="V7" s="17" t="s">
        <v>68</v>
      </c>
      <c r="W7" s="17" t="s">
        <v>69</v>
      </c>
    </row>
    <row r="8" ht="19.5" customHeight="1" spans="1:23">
      <c r="A8" s="136">
        <v>1</v>
      </c>
      <c r="B8" s="136">
        <v>2</v>
      </c>
      <c r="C8" s="136">
        <v>3</v>
      </c>
      <c r="D8" s="136">
        <v>4</v>
      </c>
      <c r="E8" s="136">
        <v>5</v>
      </c>
      <c r="F8" s="136">
        <v>6</v>
      </c>
      <c r="G8" s="136">
        <v>7</v>
      </c>
      <c r="H8" s="136">
        <v>8</v>
      </c>
      <c r="I8" s="136">
        <v>9</v>
      </c>
      <c r="J8" s="136">
        <v>10</v>
      </c>
      <c r="K8" s="136">
        <v>11</v>
      </c>
      <c r="L8" s="136">
        <v>12</v>
      </c>
      <c r="M8" s="136">
        <v>13</v>
      </c>
      <c r="N8" s="136">
        <v>14</v>
      </c>
      <c r="O8" s="136">
        <v>15</v>
      </c>
      <c r="P8" s="136">
        <v>16</v>
      </c>
      <c r="Q8" s="136">
        <v>17</v>
      </c>
      <c r="R8" s="136">
        <v>18</v>
      </c>
      <c r="S8" s="136">
        <v>19</v>
      </c>
      <c r="T8" s="136">
        <v>20</v>
      </c>
      <c r="U8" s="136">
        <v>21</v>
      </c>
      <c r="V8" s="136">
        <v>22</v>
      </c>
      <c r="W8" s="136">
        <v>23</v>
      </c>
    </row>
    <row r="9" ht="21" customHeight="1" spans="1:23">
      <c r="A9" s="137" t="s">
        <v>71</v>
      </c>
      <c r="B9" s="137"/>
      <c r="C9" s="137"/>
      <c r="D9" s="137"/>
      <c r="E9" s="137"/>
      <c r="F9" s="137"/>
      <c r="G9" s="137"/>
      <c r="H9" s="23">
        <v>3466120.05</v>
      </c>
      <c r="I9" s="23">
        <v>3466120.05</v>
      </c>
      <c r="J9" s="23"/>
      <c r="K9" s="23"/>
      <c r="L9" s="23">
        <v>3466120.05</v>
      </c>
      <c r="M9" s="23"/>
      <c r="N9" s="23"/>
      <c r="O9" s="23"/>
      <c r="P9" s="23"/>
      <c r="Q9" s="23"/>
      <c r="R9" s="23"/>
      <c r="S9" s="23"/>
      <c r="T9" s="23"/>
      <c r="U9" s="23"/>
      <c r="V9" s="23"/>
      <c r="W9" s="23"/>
    </row>
    <row r="10" ht="21" customHeight="1" spans="1:23">
      <c r="A10" s="137"/>
      <c r="B10" s="21" t="s">
        <v>214</v>
      </c>
      <c r="C10" s="21" t="s">
        <v>215</v>
      </c>
      <c r="D10" s="21" t="s">
        <v>115</v>
      </c>
      <c r="E10" s="21" t="s">
        <v>116</v>
      </c>
      <c r="F10" s="21" t="s">
        <v>216</v>
      </c>
      <c r="G10" s="21" t="s">
        <v>217</v>
      </c>
      <c r="H10" s="23">
        <v>180372</v>
      </c>
      <c r="I10" s="23">
        <v>180372</v>
      </c>
      <c r="J10" s="23"/>
      <c r="K10" s="23"/>
      <c r="L10" s="23">
        <v>180372</v>
      </c>
      <c r="M10" s="23"/>
      <c r="N10" s="23"/>
      <c r="O10" s="23"/>
      <c r="P10" s="23"/>
      <c r="Q10" s="23"/>
      <c r="R10" s="23"/>
      <c r="S10" s="23"/>
      <c r="T10" s="23"/>
      <c r="U10" s="23"/>
      <c r="V10" s="23"/>
      <c r="W10" s="23"/>
    </row>
    <row r="11" ht="21" customHeight="1" spans="1:23">
      <c r="A11" s="24"/>
      <c r="B11" s="21" t="s">
        <v>218</v>
      </c>
      <c r="C11" s="21" t="s">
        <v>219</v>
      </c>
      <c r="D11" s="21" t="s">
        <v>115</v>
      </c>
      <c r="E11" s="21" t="s">
        <v>116</v>
      </c>
      <c r="F11" s="21" t="s">
        <v>216</v>
      </c>
      <c r="G11" s="21" t="s">
        <v>217</v>
      </c>
      <c r="H11" s="23">
        <v>656748</v>
      </c>
      <c r="I11" s="23">
        <v>656748</v>
      </c>
      <c r="J11" s="23"/>
      <c r="K11" s="23"/>
      <c r="L11" s="23">
        <v>656748</v>
      </c>
      <c r="M11" s="23"/>
      <c r="N11" s="23"/>
      <c r="O11" s="23"/>
      <c r="P11" s="23"/>
      <c r="Q11" s="23"/>
      <c r="R11" s="23"/>
      <c r="S11" s="23"/>
      <c r="T11" s="23"/>
      <c r="U11" s="23"/>
      <c r="V11" s="23"/>
      <c r="W11" s="23"/>
    </row>
    <row r="12" ht="21" customHeight="1" spans="1:23">
      <c r="A12" s="24"/>
      <c r="B12" s="21" t="s">
        <v>214</v>
      </c>
      <c r="C12" s="21" t="s">
        <v>215</v>
      </c>
      <c r="D12" s="21" t="s">
        <v>115</v>
      </c>
      <c r="E12" s="21" t="s">
        <v>116</v>
      </c>
      <c r="F12" s="21" t="s">
        <v>220</v>
      </c>
      <c r="G12" s="21" t="s">
        <v>221</v>
      </c>
      <c r="H12" s="23">
        <v>22500</v>
      </c>
      <c r="I12" s="23">
        <v>22500</v>
      </c>
      <c r="J12" s="23"/>
      <c r="K12" s="23"/>
      <c r="L12" s="23">
        <v>22500</v>
      </c>
      <c r="M12" s="23"/>
      <c r="N12" s="23"/>
      <c r="O12" s="23"/>
      <c r="P12" s="23"/>
      <c r="Q12" s="23"/>
      <c r="R12" s="23"/>
      <c r="S12" s="23"/>
      <c r="T12" s="23"/>
      <c r="U12" s="23"/>
      <c r="V12" s="23"/>
      <c r="W12" s="23"/>
    </row>
    <row r="13" ht="21" customHeight="1" spans="1:23">
      <c r="A13" s="24"/>
      <c r="B13" s="21" t="s">
        <v>218</v>
      </c>
      <c r="C13" s="21" t="s">
        <v>219</v>
      </c>
      <c r="D13" s="21" t="s">
        <v>115</v>
      </c>
      <c r="E13" s="21" t="s">
        <v>116</v>
      </c>
      <c r="F13" s="21" t="s">
        <v>220</v>
      </c>
      <c r="G13" s="21" t="s">
        <v>221</v>
      </c>
      <c r="H13" s="23">
        <v>847799.52</v>
      </c>
      <c r="I13" s="23">
        <v>847799.52</v>
      </c>
      <c r="J13" s="23"/>
      <c r="K13" s="23"/>
      <c r="L13" s="23">
        <v>847799.52</v>
      </c>
      <c r="M13" s="23"/>
      <c r="N13" s="23"/>
      <c r="O13" s="23"/>
      <c r="P13" s="23"/>
      <c r="Q13" s="23"/>
      <c r="R13" s="23"/>
      <c r="S13" s="23"/>
      <c r="T13" s="23"/>
      <c r="U13" s="23"/>
      <c r="V13" s="23"/>
      <c r="W13" s="23"/>
    </row>
    <row r="14" ht="21" customHeight="1" spans="1:23">
      <c r="A14" s="24"/>
      <c r="B14" s="21" t="s">
        <v>214</v>
      </c>
      <c r="C14" s="21" t="s">
        <v>215</v>
      </c>
      <c r="D14" s="21" t="s">
        <v>222</v>
      </c>
      <c r="E14" s="21" t="s">
        <v>223</v>
      </c>
      <c r="F14" s="21" t="s">
        <v>220</v>
      </c>
      <c r="G14" s="21" t="s">
        <v>221</v>
      </c>
      <c r="H14" s="23"/>
      <c r="I14" s="23"/>
      <c r="J14" s="23"/>
      <c r="K14" s="23"/>
      <c r="L14" s="23"/>
      <c r="M14" s="23"/>
      <c r="N14" s="23"/>
      <c r="O14" s="23"/>
      <c r="P14" s="23"/>
      <c r="Q14" s="23"/>
      <c r="R14" s="23"/>
      <c r="S14" s="23"/>
      <c r="T14" s="23"/>
      <c r="U14" s="23"/>
      <c r="V14" s="23"/>
      <c r="W14" s="23"/>
    </row>
    <row r="15" ht="21" customHeight="1" spans="1:23">
      <c r="A15" s="24"/>
      <c r="B15" s="21" t="s">
        <v>218</v>
      </c>
      <c r="C15" s="21" t="s">
        <v>219</v>
      </c>
      <c r="D15" s="21" t="s">
        <v>224</v>
      </c>
      <c r="E15" s="21" t="s">
        <v>116</v>
      </c>
      <c r="F15" s="21" t="s">
        <v>220</v>
      </c>
      <c r="G15" s="21" t="s">
        <v>221</v>
      </c>
      <c r="H15" s="23"/>
      <c r="I15" s="23"/>
      <c r="J15" s="23"/>
      <c r="K15" s="23"/>
      <c r="L15" s="23"/>
      <c r="M15" s="23"/>
      <c r="N15" s="23"/>
      <c r="O15" s="23"/>
      <c r="P15" s="23"/>
      <c r="Q15" s="23"/>
      <c r="R15" s="23"/>
      <c r="S15" s="23"/>
      <c r="T15" s="23"/>
      <c r="U15" s="23"/>
      <c r="V15" s="23"/>
      <c r="W15" s="23"/>
    </row>
    <row r="16" ht="21" customHeight="1" spans="1:23">
      <c r="A16" s="24"/>
      <c r="B16" s="21" t="s">
        <v>218</v>
      </c>
      <c r="C16" s="21" t="s">
        <v>219</v>
      </c>
      <c r="D16" s="21" t="s">
        <v>115</v>
      </c>
      <c r="E16" s="21" t="s">
        <v>116</v>
      </c>
      <c r="F16" s="21" t="s">
        <v>225</v>
      </c>
      <c r="G16" s="21" t="s">
        <v>226</v>
      </c>
      <c r="H16" s="23">
        <v>54729</v>
      </c>
      <c r="I16" s="23">
        <v>54729</v>
      </c>
      <c r="J16" s="23"/>
      <c r="K16" s="23"/>
      <c r="L16" s="23">
        <v>54729</v>
      </c>
      <c r="M16" s="23"/>
      <c r="N16" s="23"/>
      <c r="O16" s="23"/>
      <c r="P16" s="23"/>
      <c r="Q16" s="23"/>
      <c r="R16" s="23"/>
      <c r="S16" s="23"/>
      <c r="T16" s="23"/>
      <c r="U16" s="23"/>
      <c r="V16" s="23"/>
      <c r="W16" s="23"/>
    </row>
    <row r="17" ht="21" customHeight="1" spans="1:23">
      <c r="A17" s="24"/>
      <c r="B17" s="21" t="s">
        <v>227</v>
      </c>
      <c r="C17" s="21" t="s">
        <v>228</v>
      </c>
      <c r="D17" s="21" t="s">
        <v>115</v>
      </c>
      <c r="E17" s="21" t="s">
        <v>116</v>
      </c>
      <c r="F17" s="21" t="s">
        <v>225</v>
      </c>
      <c r="G17" s="21" t="s">
        <v>226</v>
      </c>
      <c r="H17" s="23">
        <v>285540</v>
      </c>
      <c r="I17" s="23">
        <v>285540</v>
      </c>
      <c r="J17" s="23"/>
      <c r="K17" s="23"/>
      <c r="L17" s="23">
        <v>285540</v>
      </c>
      <c r="M17" s="23"/>
      <c r="N17" s="23"/>
      <c r="O17" s="23"/>
      <c r="P17" s="23"/>
      <c r="Q17" s="23"/>
      <c r="R17" s="23"/>
      <c r="S17" s="23"/>
      <c r="T17" s="23"/>
      <c r="U17" s="23"/>
      <c r="V17" s="23"/>
      <c r="W17" s="23"/>
    </row>
    <row r="18" ht="21" customHeight="1" spans="1:23">
      <c r="A18" s="24"/>
      <c r="B18" s="21" t="s">
        <v>229</v>
      </c>
      <c r="C18" s="21" t="s">
        <v>230</v>
      </c>
      <c r="D18" s="21" t="s">
        <v>115</v>
      </c>
      <c r="E18" s="21" t="s">
        <v>116</v>
      </c>
      <c r="F18" s="21" t="s">
        <v>231</v>
      </c>
      <c r="G18" s="21" t="s">
        <v>232</v>
      </c>
      <c r="H18" s="23">
        <v>90000</v>
      </c>
      <c r="I18" s="23">
        <v>90000</v>
      </c>
      <c r="J18" s="23"/>
      <c r="K18" s="23"/>
      <c r="L18" s="23">
        <v>90000</v>
      </c>
      <c r="M18" s="23"/>
      <c r="N18" s="23"/>
      <c r="O18" s="23"/>
      <c r="P18" s="23"/>
      <c r="Q18" s="23"/>
      <c r="R18" s="23"/>
      <c r="S18" s="23"/>
      <c r="T18" s="23"/>
      <c r="U18" s="23"/>
      <c r="V18" s="23"/>
      <c r="W18" s="23"/>
    </row>
    <row r="19" ht="21" customHeight="1" spans="1:23">
      <c r="A19" s="24"/>
      <c r="B19" s="21" t="s">
        <v>214</v>
      </c>
      <c r="C19" s="21" t="s">
        <v>215</v>
      </c>
      <c r="D19" s="21" t="s">
        <v>115</v>
      </c>
      <c r="E19" s="21" t="s">
        <v>116</v>
      </c>
      <c r="F19" s="21" t="s">
        <v>231</v>
      </c>
      <c r="G19" s="21" t="s">
        <v>232</v>
      </c>
      <c r="H19" s="23">
        <v>147175.68</v>
      </c>
      <c r="I19" s="23">
        <v>147175.68</v>
      </c>
      <c r="J19" s="23"/>
      <c r="K19" s="23"/>
      <c r="L19" s="23">
        <v>147175.68</v>
      </c>
      <c r="M19" s="23"/>
      <c r="N19" s="23"/>
      <c r="O19" s="23"/>
      <c r="P19" s="23"/>
      <c r="Q19" s="23"/>
      <c r="R19" s="23"/>
      <c r="S19" s="23"/>
      <c r="T19" s="23"/>
      <c r="U19" s="23"/>
      <c r="V19" s="23"/>
      <c r="W19" s="23"/>
    </row>
    <row r="20" ht="21" customHeight="1" spans="1:23">
      <c r="A20" s="24"/>
      <c r="B20" s="21" t="s">
        <v>214</v>
      </c>
      <c r="C20" s="21" t="s">
        <v>215</v>
      </c>
      <c r="D20" s="21" t="s">
        <v>115</v>
      </c>
      <c r="E20" s="21" t="s">
        <v>116</v>
      </c>
      <c r="F20" s="21" t="s">
        <v>231</v>
      </c>
      <c r="G20" s="21" t="s">
        <v>232</v>
      </c>
      <c r="H20" s="23">
        <v>53700</v>
      </c>
      <c r="I20" s="23">
        <v>53700</v>
      </c>
      <c r="J20" s="23"/>
      <c r="K20" s="23"/>
      <c r="L20" s="23">
        <v>53700</v>
      </c>
      <c r="M20" s="23"/>
      <c r="N20" s="23"/>
      <c r="O20" s="23"/>
      <c r="P20" s="23"/>
      <c r="Q20" s="23"/>
      <c r="R20" s="23"/>
      <c r="S20" s="23"/>
      <c r="T20" s="23"/>
      <c r="U20" s="23"/>
      <c r="V20" s="23"/>
      <c r="W20" s="23"/>
    </row>
    <row r="21" ht="21" customHeight="1" spans="1:23">
      <c r="A21" s="24"/>
      <c r="B21" s="21" t="s">
        <v>233</v>
      </c>
      <c r="C21" s="21" t="s">
        <v>234</v>
      </c>
      <c r="D21" s="21" t="s">
        <v>91</v>
      </c>
      <c r="E21" s="21" t="s">
        <v>92</v>
      </c>
      <c r="F21" s="21" t="s">
        <v>235</v>
      </c>
      <c r="G21" s="21" t="s">
        <v>236</v>
      </c>
      <c r="H21" s="23">
        <v>351013.63</v>
      </c>
      <c r="I21" s="23">
        <v>351013.63</v>
      </c>
      <c r="J21" s="23"/>
      <c r="K21" s="23"/>
      <c r="L21" s="23">
        <v>351013.63</v>
      </c>
      <c r="M21" s="23"/>
      <c r="N21" s="23"/>
      <c r="O21" s="23"/>
      <c r="P21" s="23"/>
      <c r="Q21" s="23"/>
      <c r="R21" s="23"/>
      <c r="S21" s="23"/>
      <c r="T21" s="23"/>
      <c r="U21" s="23"/>
      <c r="V21" s="23"/>
      <c r="W21" s="23"/>
    </row>
    <row r="22" ht="21" customHeight="1" spans="1:23">
      <c r="A22" s="24"/>
      <c r="B22" s="21" t="s">
        <v>233</v>
      </c>
      <c r="C22" s="21" t="s">
        <v>234</v>
      </c>
      <c r="D22" s="21" t="s">
        <v>237</v>
      </c>
      <c r="E22" s="21" t="s">
        <v>238</v>
      </c>
      <c r="F22" s="21" t="s">
        <v>239</v>
      </c>
      <c r="G22" s="21" t="s">
        <v>240</v>
      </c>
      <c r="H22" s="23"/>
      <c r="I22" s="23"/>
      <c r="J22" s="23"/>
      <c r="K22" s="23"/>
      <c r="L22" s="23"/>
      <c r="M22" s="23"/>
      <c r="N22" s="23"/>
      <c r="O22" s="23"/>
      <c r="P22" s="23"/>
      <c r="Q22" s="23"/>
      <c r="R22" s="23"/>
      <c r="S22" s="23"/>
      <c r="T22" s="23"/>
      <c r="U22" s="23"/>
      <c r="V22" s="23"/>
      <c r="W22" s="23"/>
    </row>
    <row r="23" ht="21" customHeight="1" spans="1:23">
      <c r="A23" s="24"/>
      <c r="B23" s="21" t="s">
        <v>233</v>
      </c>
      <c r="C23" s="21" t="s">
        <v>234</v>
      </c>
      <c r="D23" s="21" t="s">
        <v>125</v>
      </c>
      <c r="E23" s="21" t="s">
        <v>126</v>
      </c>
      <c r="F23" s="21" t="s">
        <v>241</v>
      </c>
      <c r="G23" s="21" t="s">
        <v>242</v>
      </c>
      <c r="H23" s="23">
        <v>155762.3</v>
      </c>
      <c r="I23" s="23">
        <v>155762.3</v>
      </c>
      <c r="J23" s="23"/>
      <c r="K23" s="23"/>
      <c r="L23" s="23">
        <v>155762.3</v>
      </c>
      <c r="M23" s="23"/>
      <c r="N23" s="23"/>
      <c r="O23" s="23"/>
      <c r="P23" s="23"/>
      <c r="Q23" s="23"/>
      <c r="R23" s="23"/>
      <c r="S23" s="23"/>
      <c r="T23" s="23"/>
      <c r="U23" s="23"/>
      <c r="V23" s="23"/>
      <c r="W23" s="23"/>
    </row>
    <row r="24" ht="21" customHeight="1" spans="1:23">
      <c r="A24" s="24"/>
      <c r="B24" s="21" t="s">
        <v>233</v>
      </c>
      <c r="C24" s="21" t="s">
        <v>234</v>
      </c>
      <c r="D24" s="21" t="s">
        <v>243</v>
      </c>
      <c r="E24" s="21" t="s">
        <v>244</v>
      </c>
      <c r="F24" s="21" t="s">
        <v>241</v>
      </c>
      <c r="G24" s="21" t="s">
        <v>242</v>
      </c>
      <c r="H24" s="23"/>
      <c r="I24" s="23"/>
      <c r="J24" s="23"/>
      <c r="K24" s="23"/>
      <c r="L24" s="23"/>
      <c r="M24" s="23"/>
      <c r="N24" s="23"/>
      <c r="O24" s="23"/>
      <c r="P24" s="23"/>
      <c r="Q24" s="23"/>
      <c r="R24" s="23"/>
      <c r="S24" s="23"/>
      <c r="T24" s="23"/>
      <c r="U24" s="23"/>
      <c r="V24" s="23"/>
      <c r="W24" s="23"/>
    </row>
    <row r="25" ht="21" customHeight="1" spans="1:23">
      <c r="A25" s="24"/>
      <c r="B25" s="21" t="s">
        <v>233</v>
      </c>
      <c r="C25" s="21" t="s">
        <v>234</v>
      </c>
      <c r="D25" s="21" t="s">
        <v>115</v>
      </c>
      <c r="E25" s="21" t="s">
        <v>116</v>
      </c>
      <c r="F25" s="21" t="s">
        <v>245</v>
      </c>
      <c r="G25" s="21" t="s">
        <v>246</v>
      </c>
      <c r="H25" s="23">
        <v>2826.23</v>
      </c>
      <c r="I25" s="23">
        <v>2826.23</v>
      </c>
      <c r="J25" s="23"/>
      <c r="K25" s="23"/>
      <c r="L25" s="23">
        <v>2826.23</v>
      </c>
      <c r="M25" s="23"/>
      <c r="N25" s="23"/>
      <c r="O25" s="23"/>
      <c r="P25" s="23"/>
      <c r="Q25" s="23"/>
      <c r="R25" s="23"/>
      <c r="S25" s="23"/>
      <c r="T25" s="23"/>
      <c r="U25" s="23"/>
      <c r="V25" s="23"/>
      <c r="W25" s="23"/>
    </row>
    <row r="26" ht="21" customHeight="1" spans="1:23">
      <c r="A26" s="24"/>
      <c r="B26" s="21" t="s">
        <v>233</v>
      </c>
      <c r="C26" s="21" t="s">
        <v>234</v>
      </c>
      <c r="D26" s="21" t="s">
        <v>127</v>
      </c>
      <c r="E26" s="21" t="s">
        <v>128</v>
      </c>
      <c r="F26" s="21" t="s">
        <v>245</v>
      </c>
      <c r="G26" s="21" t="s">
        <v>246</v>
      </c>
      <c r="H26" s="23">
        <v>4387.67</v>
      </c>
      <c r="I26" s="23">
        <v>4387.67</v>
      </c>
      <c r="J26" s="23"/>
      <c r="K26" s="23"/>
      <c r="L26" s="23">
        <v>4387.67</v>
      </c>
      <c r="M26" s="23"/>
      <c r="N26" s="23"/>
      <c r="O26" s="23"/>
      <c r="P26" s="23"/>
      <c r="Q26" s="23"/>
      <c r="R26" s="23"/>
      <c r="S26" s="23"/>
      <c r="T26" s="23"/>
      <c r="U26" s="23"/>
      <c r="V26" s="23"/>
      <c r="W26" s="23"/>
    </row>
    <row r="27" ht="21" customHeight="1" spans="1:23">
      <c r="A27" s="24"/>
      <c r="B27" s="21" t="s">
        <v>233</v>
      </c>
      <c r="C27" s="21" t="s">
        <v>234</v>
      </c>
      <c r="D27" s="21" t="s">
        <v>127</v>
      </c>
      <c r="E27" s="21" t="s">
        <v>128</v>
      </c>
      <c r="F27" s="21" t="s">
        <v>245</v>
      </c>
      <c r="G27" s="21" t="s">
        <v>246</v>
      </c>
      <c r="H27" s="23">
        <v>7440</v>
      </c>
      <c r="I27" s="23">
        <v>7440</v>
      </c>
      <c r="J27" s="23"/>
      <c r="K27" s="23"/>
      <c r="L27" s="23">
        <v>7440</v>
      </c>
      <c r="M27" s="23"/>
      <c r="N27" s="23"/>
      <c r="O27" s="23"/>
      <c r="P27" s="23"/>
      <c r="Q27" s="23"/>
      <c r="R27" s="23"/>
      <c r="S27" s="23"/>
      <c r="T27" s="23"/>
      <c r="U27" s="23"/>
      <c r="V27" s="23"/>
      <c r="W27" s="23"/>
    </row>
    <row r="28" ht="21" customHeight="1" spans="1:23">
      <c r="A28" s="24"/>
      <c r="B28" s="21" t="s">
        <v>247</v>
      </c>
      <c r="C28" s="21" t="s">
        <v>134</v>
      </c>
      <c r="D28" s="21" t="s">
        <v>133</v>
      </c>
      <c r="E28" s="21" t="s">
        <v>134</v>
      </c>
      <c r="F28" s="21" t="s">
        <v>248</v>
      </c>
      <c r="G28" s="21" t="s">
        <v>134</v>
      </c>
      <c r="H28" s="23">
        <v>263260.22</v>
      </c>
      <c r="I28" s="23">
        <v>263260.22</v>
      </c>
      <c r="J28" s="23"/>
      <c r="K28" s="23"/>
      <c r="L28" s="23">
        <v>263260.22</v>
      </c>
      <c r="M28" s="23"/>
      <c r="N28" s="23"/>
      <c r="O28" s="23"/>
      <c r="P28" s="23"/>
      <c r="Q28" s="23"/>
      <c r="R28" s="23"/>
      <c r="S28" s="23"/>
      <c r="T28" s="23"/>
      <c r="U28" s="23"/>
      <c r="V28" s="23"/>
      <c r="W28" s="23"/>
    </row>
    <row r="29" ht="21" customHeight="1" spans="1:23">
      <c r="A29" s="24"/>
      <c r="B29" s="21" t="s">
        <v>249</v>
      </c>
      <c r="C29" s="21" t="s">
        <v>250</v>
      </c>
      <c r="D29" s="21" t="s">
        <v>115</v>
      </c>
      <c r="E29" s="21" t="s">
        <v>116</v>
      </c>
      <c r="F29" s="21" t="s">
        <v>251</v>
      </c>
      <c r="G29" s="21" t="s">
        <v>252</v>
      </c>
      <c r="H29" s="23">
        <v>1200</v>
      </c>
      <c r="I29" s="23">
        <v>1200</v>
      </c>
      <c r="J29" s="23"/>
      <c r="K29" s="23"/>
      <c r="L29" s="23">
        <v>1200</v>
      </c>
      <c r="M29" s="23"/>
      <c r="N29" s="23"/>
      <c r="O29" s="23"/>
      <c r="P29" s="23"/>
      <c r="Q29" s="23"/>
      <c r="R29" s="23"/>
      <c r="S29" s="23"/>
      <c r="T29" s="23"/>
      <c r="U29" s="23"/>
      <c r="V29" s="23"/>
      <c r="W29" s="23"/>
    </row>
    <row r="30" ht="21" customHeight="1" spans="1:23">
      <c r="A30" s="24"/>
      <c r="B30" s="21" t="s">
        <v>249</v>
      </c>
      <c r="C30" s="21" t="s">
        <v>250</v>
      </c>
      <c r="D30" s="21" t="s">
        <v>115</v>
      </c>
      <c r="E30" s="21" t="s">
        <v>116</v>
      </c>
      <c r="F30" s="21" t="s">
        <v>253</v>
      </c>
      <c r="G30" s="21" t="s">
        <v>254</v>
      </c>
      <c r="H30" s="23">
        <v>3000</v>
      </c>
      <c r="I30" s="23">
        <v>3000</v>
      </c>
      <c r="J30" s="23"/>
      <c r="K30" s="23"/>
      <c r="L30" s="23">
        <v>3000</v>
      </c>
      <c r="M30" s="23"/>
      <c r="N30" s="23"/>
      <c r="O30" s="23"/>
      <c r="P30" s="23"/>
      <c r="Q30" s="23"/>
      <c r="R30" s="23"/>
      <c r="S30" s="23"/>
      <c r="T30" s="23"/>
      <c r="U30" s="23"/>
      <c r="V30" s="23"/>
      <c r="W30" s="23"/>
    </row>
    <row r="31" ht="21" customHeight="1" spans="1:23">
      <c r="A31" s="24"/>
      <c r="B31" s="21" t="s">
        <v>249</v>
      </c>
      <c r="C31" s="21" t="s">
        <v>250</v>
      </c>
      <c r="D31" s="21" t="s">
        <v>115</v>
      </c>
      <c r="E31" s="21" t="s">
        <v>116</v>
      </c>
      <c r="F31" s="21" t="s">
        <v>255</v>
      </c>
      <c r="G31" s="21" t="s">
        <v>256</v>
      </c>
      <c r="H31" s="23">
        <v>600</v>
      </c>
      <c r="I31" s="23">
        <v>600</v>
      </c>
      <c r="J31" s="23"/>
      <c r="K31" s="23"/>
      <c r="L31" s="23">
        <v>600</v>
      </c>
      <c r="M31" s="23"/>
      <c r="N31" s="23"/>
      <c r="O31" s="23"/>
      <c r="P31" s="23"/>
      <c r="Q31" s="23"/>
      <c r="R31" s="23"/>
      <c r="S31" s="23"/>
      <c r="T31" s="23"/>
      <c r="U31" s="23"/>
      <c r="V31" s="23"/>
      <c r="W31" s="23"/>
    </row>
    <row r="32" ht="21" customHeight="1" spans="1:23">
      <c r="A32" s="24"/>
      <c r="B32" s="21" t="s">
        <v>249</v>
      </c>
      <c r="C32" s="21" t="s">
        <v>250</v>
      </c>
      <c r="D32" s="21" t="s">
        <v>115</v>
      </c>
      <c r="E32" s="21" t="s">
        <v>116</v>
      </c>
      <c r="F32" s="21" t="s">
        <v>257</v>
      </c>
      <c r="G32" s="21" t="s">
        <v>258</v>
      </c>
      <c r="H32" s="23">
        <v>200</v>
      </c>
      <c r="I32" s="23">
        <v>200</v>
      </c>
      <c r="J32" s="23"/>
      <c r="K32" s="23"/>
      <c r="L32" s="23">
        <v>200</v>
      </c>
      <c r="M32" s="23"/>
      <c r="N32" s="23"/>
      <c r="O32" s="23"/>
      <c r="P32" s="23"/>
      <c r="Q32" s="23"/>
      <c r="R32" s="23"/>
      <c r="S32" s="23"/>
      <c r="T32" s="23"/>
      <c r="U32" s="23"/>
      <c r="V32" s="23"/>
      <c r="W32" s="23"/>
    </row>
    <row r="33" ht="21" customHeight="1" spans="1:23">
      <c r="A33" s="24"/>
      <c r="B33" s="21" t="s">
        <v>249</v>
      </c>
      <c r="C33" s="21" t="s">
        <v>250</v>
      </c>
      <c r="D33" s="21" t="s">
        <v>115</v>
      </c>
      <c r="E33" s="21" t="s">
        <v>116</v>
      </c>
      <c r="F33" s="21" t="s">
        <v>259</v>
      </c>
      <c r="G33" s="21" t="s">
        <v>260</v>
      </c>
      <c r="H33" s="23">
        <v>1000</v>
      </c>
      <c r="I33" s="23">
        <v>1000</v>
      </c>
      <c r="J33" s="23"/>
      <c r="K33" s="23"/>
      <c r="L33" s="23">
        <v>1000</v>
      </c>
      <c r="M33" s="23"/>
      <c r="N33" s="23"/>
      <c r="O33" s="23"/>
      <c r="P33" s="23"/>
      <c r="Q33" s="23"/>
      <c r="R33" s="23"/>
      <c r="S33" s="23"/>
      <c r="T33" s="23"/>
      <c r="U33" s="23"/>
      <c r="V33" s="23"/>
      <c r="W33" s="23"/>
    </row>
    <row r="34" ht="21" customHeight="1" spans="1:23">
      <c r="A34" s="24"/>
      <c r="B34" s="21" t="s">
        <v>261</v>
      </c>
      <c r="C34" s="21" t="s">
        <v>262</v>
      </c>
      <c r="D34" s="21" t="s">
        <v>115</v>
      </c>
      <c r="E34" s="21" t="s">
        <v>116</v>
      </c>
      <c r="F34" s="21" t="s">
        <v>263</v>
      </c>
      <c r="G34" s="21" t="s">
        <v>189</v>
      </c>
      <c r="H34" s="23">
        <v>2000</v>
      </c>
      <c r="I34" s="23">
        <v>2000</v>
      </c>
      <c r="J34" s="23"/>
      <c r="K34" s="23"/>
      <c r="L34" s="23">
        <v>2000</v>
      </c>
      <c r="M34" s="23"/>
      <c r="N34" s="23"/>
      <c r="O34" s="23"/>
      <c r="P34" s="23"/>
      <c r="Q34" s="23"/>
      <c r="R34" s="23"/>
      <c r="S34" s="23"/>
      <c r="T34" s="23"/>
      <c r="U34" s="23"/>
      <c r="V34" s="23"/>
      <c r="W34" s="23"/>
    </row>
    <row r="35" ht="21" customHeight="1" spans="1:23">
      <c r="A35" s="24"/>
      <c r="B35" s="21" t="s">
        <v>249</v>
      </c>
      <c r="C35" s="21" t="s">
        <v>250</v>
      </c>
      <c r="D35" s="21" t="s">
        <v>115</v>
      </c>
      <c r="E35" s="21" t="s">
        <v>116</v>
      </c>
      <c r="F35" s="21" t="s">
        <v>264</v>
      </c>
      <c r="G35" s="21" t="s">
        <v>265</v>
      </c>
      <c r="H35" s="23">
        <v>15000</v>
      </c>
      <c r="I35" s="23">
        <v>15000</v>
      </c>
      <c r="J35" s="23"/>
      <c r="K35" s="23"/>
      <c r="L35" s="23">
        <v>15000</v>
      </c>
      <c r="M35" s="23"/>
      <c r="N35" s="23"/>
      <c r="O35" s="23"/>
      <c r="P35" s="23"/>
      <c r="Q35" s="23"/>
      <c r="R35" s="23"/>
      <c r="S35" s="23"/>
      <c r="T35" s="23"/>
      <c r="U35" s="23"/>
      <c r="V35" s="23"/>
      <c r="W35" s="23"/>
    </row>
    <row r="36" ht="21" customHeight="1" spans="1:23">
      <c r="A36" s="24"/>
      <c r="B36" s="21" t="s">
        <v>249</v>
      </c>
      <c r="C36" s="21" t="s">
        <v>250</v>
      </c>
      <c r="D36" s="21" t="s">
        <v>115</v>
      </c>
      <c r="E36" s="21" t="s">
        <v>116</v>
      </c>
      <c r="F36" s="21" t="s">
        <v>266</v>
      </c>
      <c r="G36" s="21" t="s">
        <v>267</v>
      </c>
      <c r="H36" s="23">
        <v>37000</v>
      </c>
      <c r="I36" s="23">
        <v>37000</v>
      </c>
      <c r="J36" s="23"/>
      <c r="K36" s="23"/>
      <c r="L36" s="23">
        <v>37000</v>
      </c>
      <c r="M36" s="23"/>
      <c r="N36" s="23"/>
      <c r="O36" s="23"/>
      <c r="P36" s="23"/>
      <c r="Q36" s="23"/>
      <c r="R36" s="23"/>
      <c r="S36" s="23"/>
      <c r="T36" s="23"/>
      <c r="U36" s="23"/>
      <c r="V36" s="23"/>
      <c r="W36" s="23"/>
    </row>
    <row r="37" ht="21" customHeight="1" spans="1:23">
      <c r="A37" s="24"/>
      <c r="B37" s="21" t="s">
        <v>249</v>
      </c>
      <c r="C37" s="21" t="s">
        <v>250</v>
      </c>
      <c r="D37" s="21" t="s">
        <v>224</v>
      </c>
      <c r="E37" s="21" t="s">
        <v>116</v>
      </c>
      <c r="F37" s="21" t="s">
        <v>266</v>
      </c>
      <c r="G37" s="21" t="s">
        <v>267</v>
      </c>
      <c r="H37" s="23"/>
      <c r="I37" s="23"/>
      <c r="J37" s="23"/>
      <c r="K37" s="23"/>
      <c r="L37" s="23"/>
      <c r="M37" s="23"/>
      <c r="N37" s="23"/>
      <c r="O37" s="23"/>
      <c r="P37" s="23"/>
      <c r="Q37" s="23"/>
      <c r="R37" s="23"/>
      <c r="S37" s="23"/>
      <c r="T37" s="23"/>
      <c r="U37" s="23"/>
      <c r="V37" s="23"/>
      <c r="W37" s="23"/>
    </row>
    <row r="38" ht="21" customHeight="1" spans="1:23">
      <c r="A38" s="24"/>
      <c r="B38" s="21" t="s">
        <v>268</v>
      </c>
      <c r="C38" s="21" t="s">
        <v>269</v>
      </c>
      <c r="D38" s="21" t="s">
        <v>115</v>
      </c>
      <c r="E38" s="21" t="s">
        <v>116</v>
      </c>
      <c r="F38" s="21" t="s">
        <v>270</v>
      </c>
      <c r="G38" s="21" t="s">
        <v>269</v>
      </c>
      <c r="H38" s="23">
        <v>16742.4</v>
      </c>
      <c r="I38" s="23">
        <v>16742.4</v>
      </c>
      <c r="J38" s="23"/>
      <c r="K38" s="23"/>
      <c r="L38" s="23">
        <v>16742.4</v>
      </c>
      <c r="M38" s="23"/>
      <c r="N38" s="23"/>
      <c r="O38" s="23"/>
      <c r="P38" s="23"/>
      <c r="Q38" s="23"/>
      <c r="R38" s="23"/>
      <c r="S38" s="23"/>
      <c r="T38" s="23"/>
      <c r="U38" s="23"/>
      <c r="V38" s="23"/>
      <c r="W38" s="23"/>
    </row>
    <row r="39" ht="21" customHeight="1" spans="1:23">
      <c r="A39" s="24"/>
      <c r="B39" s="21" t="s">
        <v>271</v>
      </c>
      <c r="C39" s="21" t="s">
        <v>272</v>
      </c>
      <c r="D39" s="21" t="s">
        <v>115</v>
      </c>
      <c r="E39" s="21" t="s">
        <v>116</v>
      </c>
      <c r="F39" s="21" t="s">
        <v>273</v>
      </c>
      <c r="G39" s="21" t="s">
        <v>274</v>
      </c>
      <c r="H39" s="23">
        <v>125400</v>
      </c>
      <c r="I39" s="23">
        <v>125400</v>
      </c>
      <c r="J39" s="23"/>
      <c r="K39" s="23"/>
      <c r="L39" s="23">
        <v>125400</v>
      </c>
      <c r="M39" s="23"/>
      <c r="N39" s="23"/>
      <c r="O39" s="23"/>
      <c r="P39" s="23"/>
      <c r="Q39" s="23"/>
      <c r="R39" s="23"/>
      <c r="S39" s="23"/>
      <c r="T39" s="23"/>
      <c r="U39" s="23"/>
      <c r="V39" s="23"/>
      <c r="W39" s="23"/>
    </row>
    <row r="40" ht="21" customHeight="1" spans="1:23">
      <c r="A40" s="24"/>
      <c r="B40" s="21" t="s">
        <v>275</v>
      </c>
      <c r="C40" s="21" t="s">
        <v>276</v>
      </c>
      <c r="D40" s="21" t="s">
        <v>89</v>
      </c>
      <c r="E40" s="21" t="s">
        <v>90</v>
      </c>
      <c r="F40" s="21" t="s">
        <v>277</v>
      </c>
      <c r="G40" s="21" t="s">
        <v>278</v>
      </c>
      <c r="H40" s="23">
        <v>2000</v>
      </c>
      <c r="I40" s="23">
        <v>2000</v>
      </c>
      <c r="J40" s="23"/>
      <c r="K40" s="23"/>
      <c r="L40" s="23">
        <v>2000</v>
      </c>
      <c r="M40" s="23"/>
      <c r="N40" s="23"/>
      <c r="O40" s="23"/>
      <c r="P40" s="23"/>
      <c r="Q40" s="23"/>
      <c r="R40" s="23"/>
      <c r="S40" s="23"/>
      <c r="T40" s="23"/>
      <c r="U40" s="23"/>
      <c r="V40" s="23"/>
      <c r="W40" s="23"/>
    </row>
    <row r="41" ht="21" customHeight="1" spans="1:23">
      <c r="A41" s="24"/>
      <c r="B41" s="21" t="s">
        <v>279</v>
      </c>
      <c r="C41" s="21" t="s">
        <v>280</v>
      </c>
      <c r="D41" s="21" t="s">
        <v>89</v>
      </c>
      <c r="E41" s="21" t="s">
        <v>90</v>
      </c>
      <c r="F41" s="21" t="s">
        <v>281</v>
      </c>
      <c r="G41" s="21" t="s">
        <v>280</v>
      </c>
      <c r="H41" s="23">
        <v>86963.4</v>
      </c>
      <c r="I41" s="23">
        <v>86963.4</v>
      </c>
      <c r="J41" s="23"/>
      <c r="K41" s="23"/>
      <c r="L41" s="23">
        <v>86963.4</v>
      </c>
      <c r="M41" s="23"/>
      <c r="N41" s="23"/>
      <c r="O41" s="23"/>
      <c r="P41" s="23"/>
      <c r="Q41" s="23"/>
      <c r="R41" s="23"/>
      <c r="S41" s="23"/>
      <c r="T41" s="23"/>
      <c r="U41" s="23"/>
      <c r="V41" s="23"/>
      <c r="W41" s="23"/>
    </row>
    <row r="42" ht="21" customHeight="1" spans="1:23">
      <c r="A42" s="24"/>
      <c r="B42" s="21" t="s">
        <v>282</v>
      </c>
      <c r="C42" s="21" t="s">
        <v>283</v>
      </c>
      <c r="D42" s="21" t="s">
        <v>119</v>
      </c>
      <c r="E42" s="21" t="s">
        <v>120</v>
      </c>
      <c r="F42" s="21" t="s">
        <v>284</v>
      </c>
      <c r="G42" s="21" t="s">
        <v>283</v>
      </c>
      <c r="H42" s="23">
        <v>7200</v>
      </c>
      <c r="I42" s="23">
        <v>7200</v>
      </c>
      <c r="J42" s="23"/>
      <c r="K42" s="23"/>
      <c r="L42" s="23">
        <v>7200</v>
      </c>
      <c r="M42" s="23"/>
      <c r="N42" s="23"/>
      <c r="O42" s="23"/>
      <c r="P42" s="23"/>
      <c r="Q42" s="23"/>
      <c r="R42" s="23"/>
      <c r="S42" s="23"/>
      <c r="T42" s="23"/>
      <c r="U42" s="23"/>
      <c r="V42" s="23"/>
      <c r="W42" s="23"/>
    </row>
    <row r="43" ht="21" customHeight="1" spans="1:23">
      <c r="A43" s="24"/>
      <c r="B43" s="21" t="s">
        <v>285</v>
      </c>
      <c r="C43" s="21" t="s">
        <v>286</v>
      </c>
      <c r="D43" s="21" t="s">
        <v>95</v>
      </c>
      <c r="E43" s="21" t="s">
        <v>96</v>
      </c>
      <c r="F43" s="21" t="s">
        <v>284</v>
      </c>
      <c r="G43" s="21" t="s">
        <v>283</v>
      </c>
      <c r="H43" s="23">
        <v>16560</v>
      </c>
      <c r="I43" s="23">
        <v>16560</v>
      </c>
      <c r="J43" s="23"/>
      <c r="K43" s="23"/>
      <c r="L43" s="23">
        <v>16560</v>
      </c>
      <c r="M43" s="23"/>
      <c r="N43" s="23"/>
      <c r="O43" s="23"/>
      <c r="P43" s="23"/>
      <c r="Q43" s="23"/>
      <c r="R43" s="23"/>
      <c r="S43" s="23"/>
      <c r="T43" s="23"/>
      <c r="U43" s="23"/>
      <c r="V43" s="23"/>
      <c r="W43" s="23"/>
    </row>
    <row r="44" ht="21" customHeight="1" spans="1:23">
      <c r="A44" s="24"/>
      <c r="B44" s="21" t="s">
        <v>287</v>
      </c>
      <c r="C44" s="21" t="s">
        <v>288</v>
      </c>
      <c r="D44" s="21" t="s">
        <v>115</v>
      </c>
      <c r="E44" s="21" t="s">
        <v>116</v>
      </c>
      <c r="F44" s="21" t="s">
        <v>284</v>
      </c>
      <c r="G44" s="21" t="s">
        <v>283</v>
      </c>
      <c r="H44" s="23">
        <v>28000</v>
      </c>
      <c r="I44" s="23">
        <v>28000</v>
      </c>
      <c r="J44" s="23"/>
      <c r="K44" s="23"/>
      <c r="L44" s="23">
        <v>28000</v>
      </c>
      <c r="M44" s="23"/>
      <c r="N44" s="23"/>
      <c r="O44" s="23"/>
      <c r="P44" s="23"/>
      <c r="Q44" s="23"/>
      <c r="R44" s="23"/>
      <c r="S44" s="23"/>
      <c r="T44" s="23"/>
      <c r="U44" s="23"/>
      <c r="V44" s="23"/>
      <c r="W44" s="23"/>
    </row>
    <row r="45" ht="21" customHeight="1" spans="1:23">
      <c r="A45" s="35" t="s">
        <v>135</v>
      </c>
      <c r="B45" s="138"/>
      <c r="C45" s="138"/>
      <c r="D45" s="138"/>
      <c r="E45" s="138"/>
      <c r="F45" s="138"/>
      <c r="G45" s="139"/>
      <c r="H45" s="23">
        <v>3466120.05</v>
      </c>
      <c r="I45" s="23">
        <v>3466120.05</v>
      </c>
      <c r="J45" s="23"/>
      <c r="K45" s="23"/>
      <c r="L45" s="23">
        <v>3466120.05</v>
      </c>
      <c r="M45" s="23"/>
      <c r="N45" s="23"/>
      <c r="O45" s="23"/>
      <c r="P45" s="23"/>
      <c r="Q45" s="23"/>
      <c r="R45" s="23"/>
      <c r="S45" s="23"/>
      <c r="T45" s="23"/>
      <c r="U45" s="23"/>
      <c r="V45" s="23"/>
      <c r="W45" s="23"/>
    </row>
  </sheetData>
  <mergeCells count="30">
    <mergeCell ref="A2:W2"/>
    <mergeCell ref="A3:G3"/>
    <mergeCell ref="H4:W4"/>
    <mergeCell ref="I5:M5"/>
    <mergeCell ref="N5:P5"/>
    <mergeCell ref="R5:W5"/>
    <mergeCell ref="A45:G4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1"/>
  <sheetViews>
    <sheetView showZeros="0" topLeftCell="E48"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289</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"单位名称："&amp;"永德县退役军人事务局"</f>
        <v>单位名称：永德县退役军人事务局</v>
      </c>
      <c r="B3" s="8"/>
      <c r="C3" s="8"/>
      <c r="D3" s="8"/>
      <c r="E3" s="8"/>
      <c r="F3" s="8"/>
      <c r="G3" s="8"/>
      <c r="H3" s="8"/>
      <c r="I3" s="9"/>
      <c r="J3" s="9"/>
      <c r="K3" s="9"/>
      <c r="L3" s="9"/>
      <c r="M3" s="9"/>
      <c r="N3" s="9"/>
      <c r="O3" s="9"/>
      <c r="P3" s="9"/>
      <c r="Q3" s="9"/>
      <c r="R3" s="1"/>
      <c r="S3" s="1"/>
      <c r="T3" s="1"/>
      <c r="U3" s="3"/>
      <c r="V3" s="1"/>
      <c r="W3" s="40" t="s">
        <v>184</v>
      </c>
    </row>
    <row r="4" ht="18.75" customHeight="1" spans="1:23">
      <c r="A4" s="10" t="s">
        <v>290</v>
      </c>
      <c r="B4" s="11" t="s">
        <v>198</v>
      </c>
      <c r="C4" s="10" t="s">
        <v>199</v>
      </c>
      <c r="D4" s="10" t="s">
        <v>291</v>
      </c>
      <c r="E4" s="11" t="s">
        <v>200</v>
      </c>
      <c r="F4" s="11" t="s">
        <v>201</v>
      </c>
      <c r="G4" s="11" t="s">
        <v>292</v>
      </c>
      <c r="H4" s="11" t="s">
        <v>293</v>
      </c>
      <c r="I4" s="31" t="s">
        <v>56</v>
      </c>
      <c r="J4" s="12" t="s">
        <v>294</v>
      </c>
      <c r="K4" s="13"/>
      <c r="L4" s="13"/>
      <c r="M4" s="14"/>
      <c r="N4" s="12" t="s">
        <v>206</v>
      </c>
      <c r="O4" s="13"/>
      <c r="P4" s="14"/>
      <c r="Q4" s="11" t="s">
        <v>62</v>
      </c>
      <c r="R4" s="12" t="s">
        <v>79</v>
      </c>
      <c r="S4" s="13"/>
      <c r="T4" s="13"/>
      <c r="U4" s="13"/>
      <c r="V4" s="13"/>
      <c r="W4" s="14"/>
    </row>
    <row r="5" ht="18.75" customHeight="1" spans="1:23">
      <c r="A5" s="15"/>
      <c r="B5" s="32"/>
      <c r="C5" s="15"/>
      <c r="D5" s="15"/>
      <c r="E5" s="16"/>
      <c r="F5" s="16"/>
      <c r="G5" s="16"/>
      <c r="H5" s="16"/>
      <c r="I5" s="32"/>
      <c r="J5" s="127" t="s">
        <v>59</v>
      </c>
      <c r="K5" s="128"/>
      <c r="L5" s="11" t="s">
        <v>60</v>
      </c>
      <c r="M5" s="11" t="s">
        <v>61</v>
      </c>
      <c r="N5" s="11" t="s">
        <v>59</v>
      </c>
      <c r="O5" s="11" t="s">
        <v>60</v>
      </c>
      <c r="P5" s="11" t="s">
        <v>61</v>
      </c>
      <c r="Q5" s="16"/>
      <c r="R5" s="11" t="s">
        <v>58</v>
      </c>
      <c r="S5" s="10" t="s">
        <v>65</v>
      </c>
      <c r="T5" s="10" t="s">
        <v>212</v>
      </c>
      <c r="U5" s="10" t="s">
        <v>67</v>
      </c>
      <c r="V5" s="10" t="s">
        <v>68</v>
      </c>
      <c r="W5" s="10" t="s">
        <v>69</v>
      </c>
    </row>
    <row r="6" ht="18.75" customHeight="1" spans="1:23">
      <c r="A6" s="32"/>
      <c r="B6" s="32"/>
      <c r="C6" s="32"/>
      <c r="D6" s="32"/>
      <c r="E6" s="32"/>
      <c r="F6" s="32"/>
      <c r="G6" s="32"/>
      <c r="H6" s="32"/>
      <c r="I6" s="32"/>
      <c r="J6" s="129" t="s">
        <v>58</v>
      </c>
      <c r="K6" s="95"/>
      <c r="L6" s="32"/>
      <c r="M6" s="32"/>
      <c r="N6" s="32"/>
      <c r="O6" s="32"/>
      <c r="P6" s="32"/>
      <c r="Q6" s="32"/>
      <c r="R6" s="32"/>
      <c r="S6" s="130"/>
      <c r="T6" s="130"/>
      <c r="U6" s="130"/>
      <c r="V6" s="130"/>
      <c r="W6" s="130"/>
    </row>
    <row r="7" ht="18.75" customHeight="1" spans="1:23">
      <c r="A7" s="17"/>
      <c r="B7" s="33"/>
      <c r="C7" s="17"/>
      <c r="D7" s="17"/>
      <c r="E7" s="18"/>
      <c r="F7" s="18"/>
      <c r="G7" s="18"/>
      <c r="H7" s="18"/>
      <c r="I7" s="33"/>
      <c r="J7" s="47" t="s">
        <v>58</v>
      </c>
      <c r="K7" s="47" t="s">
        <v>295</v>
      </c>
      <c r="L7" s="18"/>
      <c r="M7" s="18"/>
      <c r="N7" s="18"/>
      <c r="O7" s="18"/>
      <c r="P7" s="18"/>
      <c r="Q7" s="18"/>
      <c r="R7" s="18"/>
      <c r="S7" s="18"/>
      <c r="T7" s="18"/>
      <c r="U7" s="33"/>
      <c r="V7" s="18"/>
      <c r="W7" s="18"/>
    </row>
    <row r="8" ht="18.75" customHeight="1" spans="1:23">
      <c r="A8" s="125">
        <v>1</v>
      </c>
      <c r="B8" s="125">
        <v>2</v>
      </c>
      <c r="C8" s="125">
        <v>3</v>
      </c>
      <c r="D8" s="125">
        <v>4</v>
      </c>
      <c r="E8" s="125">
        <v>5</v>
      </c>
      <c r="F8" s="125">
        <v>6</v>
      </c>
      <c r="G8" s="125">
        <v>7</v>
      </c>
      <c r="H8" s="125">
        <v>8</v>
      </c>
      <c r="I8" s="125">
        <v>9</v>
      </c>
      <c r="J8" s="125">
        <v>10</v>
      </c>
      <c r="K8" s="125">
        <v>11</v>
      </c>
      <c r="L8" s="125">
        <v>12</v>
      </c>
      <c r="M8" s="125">
        <v>13</v>
      </c>
      <c r="N8" s="125">
        <v>14</v>
      </c>
      <c r="O8" s="125">
        <v>15</v>
      </c>
      <c r="P8" s="125">
        <v>16</v>
      </c>
      <c r="Q8" s="125">
        <v>17</v>
      </c>
      <c r="R8" s="125">
        <v>18</v>
      </c>
      <c r="S8" s="125">
        <v>19</v>
      </c>
      <c r="T8" s="125">
        <v>20</v>
      </c>
      <c r="U8" s="125">
        <v>21</v>
      </c>
      <c r="V8" s="125">
        <v>22</v>
      </c>
      <c r="W8" s="125">
        <v>23</v>
      </c>
    </row>
    <row r="9" ht="18.75" customHeight="1" spans="1:23">
      <c r="A9" s="21"/>
      <c r="B9" s="21"/>
      <c r="C9" s="21" t="s">
        <v>296</v>
      </c>
      <c r="D9" s="21"/>
      <c r="E9" s="21"/>
      <c r="F9" s="21"/>
      <c r="G9" s="21"/>
      <c r="H9" s="21"/>
      <c r="I9" s="23">
        <v>864</v>
      </c>
      <c r="J9" s="23">
        <v>864</v>
      </c>
      <c r="K9" s="23">
        <v>864</v>
      </c>
      <c r="L9" s="23"/>
      <c r="M9" s="23"/>
      <c r="N9" s="23"/>
      <c r="O9" s="23"/>
      <c r="P9" s="23"/>
      <c r="Q9" s="23"/>
      <c r="R9" s="23"/>
      <c r="S9" s="23"/>
      <c r="T9" s="23"/>
      <c r="U9" s="23"/>
      <c r="V9" s="23"/>
      <c r="W9" s="23"/>
    </row>
    <row r="10" ht="18.75" customHeight="1" spans="1:23">
      <c r="A10" s="126" t="s">
        <v>297</v>
      </c>
      <c r="B10" s="126" t="s">
        <v>298</v>
      </c>
      <c r="C10" s="21" t="s">
        <v>296</v>
      </c>
      <c r="D10" s="126" t="s">
        <v>71</v>
      </c>
      <c r="E10" s="126" t="s">
        <v>95</v>
      </c>
      <c r="F10" s="126" t="s">
        <v>96</v>
      </c>
      <c r="G10" s="126" t="s">
        <v>299</v>
      </c>
      <c r="H10" s="126" t="s">
        <v>300</v>
      </c>
      <c r="I10" s="23">
        <v>864</v>
      </c>
      <c r="J10" s="23">
        <v>864</v>
      </c>
      <c r="K10" s="23">
        <v>864</v>
      </c>
      <c r="L10" s="23"/>
      <c r="M10" s="23"/>
      <c r="N10" s="23"/>
      <c r="O10" s="23"/>
      <c r="P10" s="23"/>
      <c r="Q10" s="23"/>
      <c r="R10" s="23"/>
      <c r="S10" s="23"/>
      <c r="T10" s="23"/>
      <c r="U10" s="23"/>
      <c r="V10" s="23"/>
      <c r="W10" s="23"/>
    </row>
    <row r="11" ht="18.75" customHeight="1" spans="1:23">
      <c r="A11" s="24"/>
      <c r="B11" s="24"/>
      <c r="C11" s="21" t="s">
        <v>301</v>
      </c>
      <c r="D11" s="24"/>
      <c r="E11" s="24"/>
      <c r="F11" s="24"/>
      <c r="G11" s="24"/>
      <c r="H11" s="24"/>
      <c r="I11" s="23">
        <v>665000</v>
      </c>
      <c r="J11" s="23">
        <v>665000</v>
      </c>
      <c r="K11" s="23">
        <v>665000</v>
      </c>
      <c r="L11" s="23"/>
      <c r="M11" s="23"/>
      <c r="N11" s="23"/>
      <c r="O11" s="23"/>
      <c r="P11" s="23"/>
      <c r="Q11" s="23"/>
      <c r="R11" s="23"/>
      <c r="S11" s="23"/>
      <c r="T11" s="23"/>
      <c r="U11" s="23"/>
      <c r="V11" s="23"/>
      <c r="W11" s="23"/>
    </row>
    <row r="12" ht="18.75" customHeight="1" spans="1:23">
      <c r="A12" s="126" t="s">
        <v>297</v>
      </c>
      <c r="B12" s="126" t="s">
        <v>302</v>
      </c>
      <c r="C12" s="21" t="s">
        <v>301</v>
      </c>
      <c r="D12" s="126" t="s">
        <v>71</v>
      </c>
      <c r="E12" s="126" t="s">
        <v>117</v>
      </c>
      <c r="F12" s="126" t="s">
        <v>118</v>
      </c>
      <c r="G12" s="126" t="s">
        <v>284</v>
      </c>
      <c r="H12" s="126" t="s">
        <v>283</v>
      </c>
      <c r="I12" s="23">
        <v>665000</v>
      </c>
      <c r="J12" s="23">
        <v>665000</v>
      </c>
      <c r="K12" s="23">
        <v>665000</v>
      </c>
      <c r="L12" s="23"/>
      <c r="M12" s="23"/>
      <c r="N12" s="23"/>
      <c r="O12" s="23"/>
      <c r="P12" s="23"/>
      <c r="Q12" s="23"/>
      <c r="R12" s="23"/>
      <c r="S12" s="23"/>
      <c r="T12" s="23"/>
      <c r="U12" s="23"/>
      <c r="V12" s="23"/>
      <c r="W12" s="23"/>
    </row>
    <row r="13" ht="18.75" customHeight="1" spans="1:23">
      <c r="A13" s="24"/>
      <c r="B13" s="24"/>
      <c r="C13" s="21" t="s">
        <v>303</v>
      </c>
      <c r="D13" s="24"/>
      <c r="E13" s="24"/>
      <c r="F13" s="24"/>
      <c r="G13" s="24"/>
      <c r="H13" s="24"/>
      <c r="I13" s="23">
        <v>11664</v>
      </c>
      <c r="J13" s="23">
        <v>11664</v>
      </c>
      <c r="K13" s="23">
        <v>11664</v>
      </c>
      <c r="L13" s="23"/>
      <c r="M13" s="23"/>
      <c r="N13" s="23"/>
      <c r="O13" s="23"/>
      <c r="P13" s="23"/>
      <c r="Q13" s="23"/>
      <c r="R13" s="23"/>
      <c r="S13" s="23"/>
      <c r="T13" s="23"/>
      <c r="U13" s="23"/>
      <c r="V13" s="23"/>
      <c r="W13" s="23"/>
    </row>
    <row r="14" ht="18.75" customHeight="1" spans="1:23">
      <c r="A14" s="126" t="s">
        <v>297</v>
      </c>
      <c r="B14" s="126" t="s">
        <v>304</v>
      </c>
      <c r="C14" s="21" t="s">
        <v>303</v>
      </c>
      <c r="D14" s="126" t="s">
        <v>71</v>
      </c>
      <c r="E14" s="126" t="s">
        <v>117</v>
      </c>
      <c r="F14" s="126" t="s">
        <v>118</v>
      </c>
      <c r="G14" s="126" t="s">
        <v>284</v>
      </c>
      <c r="H14" s="126" t="s">
        <v>283</v>
      </c>
      <c r="I14" s="23">
        <v>11664</v>
      </c>
      <c r="J14" s="23">
        <v>11664</v>
      </c>
      <c r="K14" s="23">
        <v>11664</v>
      </c>
      <c r="L14" s="23"/>
      <c r="M14" s="23"/>
      <c r="N14" s="23"/>
      <c r="O14" s="23"/>
      <c r="P14" s="23"/>
      <c r="Q14" s="23"/>
      <c r="R14" s="23"/>
      <c r="S14" s="23"/>
      <c r="T14" s="23"/>
      <c r="U14" s="23"/>
      <c r="V14" s="23"/>
      <c r="W14" s="23"/>
    </row>
    <row r="15" ht="18.75" customHeight="1" spans="1:23">
      <c r="A15" s="24"/>
      <c r="B15" s="24"/>
      <c r="C15" s="21" t="s">
        <v>305</v>
      </c>
      <c r="D15" s="24"/>
      <c r="E15" s="24"/>
      <c r="F15" s="24"/>
      <c r="G15" s="24"/>
      <c r="H15" s="24"/>
      <c r="I15" s="23">
        <v>50000</v>
      </c>
      <c r="J15" s="23">
        <v>50000</v>
      </c>
      <c r="K15" s="23">
        <v>50000</v>
      </c>
      <c r="L15" s="23"/>
      <c r="M15" s="23"/>
      <c r="N15" s="23"/>
      <c r="O15" s="23"/>
      <c r="P15" s="23"/>
      <c r="Q15" s="23"/>
      <c r="R15" s="23"/>
      <c r="S15" s="23"/>
      <c r="T15" s="23"/>
      <c r="U15" s="23"/>
      <c r="V15" s="23"/>
      <c r="W15" s="23"/>
    </row>
    <row r="16" ht="18.75" customHeight="1" spans="1:23">
      <c r="A16" s="126" t="s">
        <v>306</v>
      </c>
      <c r="B16" s="126" t="s">
        <v>307</v>
      </c>
      <c r="C16" s="21" t="s">
        <v>305</v>
      </c>
      <c r="D16" s="126" t="s">
        <v>71</v>
      </c>
      <c r="E16" s="126" t="s">
        <v>117</v>
      </c>
      <c r="F16" s="126" t="s">
        <v>118</v>
      </c>
      <c r="G16" s="126" t="s">
        <v>266</v>
      </c>
      <c r="H16" s="126" t="s">
        <v>267</v>
      </c>
      <c r="I16" s="23">
        <v>50000</v>
      </c>
      <c r="J16" s="23">
        <v>50000</v>
      </c>
      <c r="K16" s="23">
        <v>50000</v>
      </c>
      <c r="L16" s="23"/>
      <c r="M16" s="23"/>
      <c r="N16" s="23"/>
      <c r="O16" s="23"/>
      <c r="P16" s="23"/>
      <c r="Q16" s="23"/>
      <c r="R16" s="23"/>
      <c r="S16" s="23"/>
      <c r="T16" s="23"/>
      <c r="U16" s="23"/>
      <c r="V16" s="23"/>
      <c r="W16" s="23"/>
    </row>
    <row r="17" ht="18.75" customHeight="1" spans="1:23">
      <c r="A17" s="24"/>
      <c r="B17" s="24"/>
      <c r="C17" s="21" t="s">
        <v>308</v>
      </c>
      <c r="D17" s="24"/>
      <c r="E17" s="24"/>
      <c r="F17" s="24"/>
      <c r="G17" s="24"/>
      <c r="H17" s="24"/>
      <c r="I17" s="23">
        <v>1210000</v>
      </c>
      <c r="J17" s="23">
        <v>1210000</v>
      </c>
      <c r="K17" s="23">
        <v>1210000</v>
      </c>
      <c r="L17" s="23"/>
      <c r="M17" s="23"/>
      <c r="N17" s="23"/>
      <c r="O17" s="23"/>
      <c r="P17" s="23"/>
      <c r="Q17" s="23"/>
      <c r="R17" s="23"/>
      <c r="S17" s="23"/>
      <c r="T17" s="23"/>
      <c r="U17" s="23"/>
      <c r="V17" s="23"/>
      <c r="W17" s="23"/>
    </row>
    <row r="18" ht="18.75" customHeight="1" spans="1:23">
      <c r="A18" s="126" t="s">
        <v>297</v>
      </c>
      <c r="B18" s="126" t="s">
        <v>309</v>
      </c>
      <c r="C18" s="21" t="s">
        <v>308</v>
      </c>
      <c r="D18" s="126" t="s">
        <v>71</v>
      </c>
      <c r="E18" s="126" t="s">
        <v>117</v>
      </c>
      <c r="F18" s="126" t="s">
        <v>118</v>
      </c>
      <c r="G18" s="126" t="s">
        <v>284</v>
      </c>
      <c r="H18" s="126" t="s">
        <v>283</v>
      </c>
      <c r="I18" s="23">
        <v>1210000</v>
      </c>
      <c r="J18" s="23">
        <v>1210000</v>
      </c>
      <c r="K18" s="23">
        <v>1210000</v>
      </c>
      <c r="L18" s="23"/>
      <c r="M18" s="23"/>
      <c r="N18" s="23"/>
      <c r="O18" s="23"/>
      <c r="P18" s="23"/>
      <c r="Q18" s="23"/>
      <c r="R18" s="23"/>
      <c r="S18" s="23"/>
      <c r="T18" s="23"/>
      <c r="U18" s="23"/>
      <c r="V18" s="23"/>
      <c r="W18" s="23"/>
    </row>
    <row r="19" ht="18.75" customHeight="1" spans="1:23">
      <c r="A19" s="24"/>
      <c r="B19" s="24"/>
      <c r="C19" s="21" t="s">
        <v>310</v>
      </c>
      <c r="D19" s="24"/>
      <c r="E19" s="24"/>
      <c r="F19" s="24"/>
      <c r="G19" s="24"/>
      <c r="H19" s="24"/>
      <c r="I19" s="23">
        <v>49000</v>
      </c>
      <c r="J19" s="23"/>
      <c r="K19" s="23"/>
      <c r="L19" s="23"/>
      <c r="M19" s="23"/>
      <c r="N19" s="23"/>
      <c r="O19" s="23"/>
      <c r="P19" s="23"/>
      <c r="Q19" s="23"/>
      <c r="R19" s="23">
        <v>49000</v>
      </c>
      <c r="S19" s="23"/>
      <c r="T19" s="23"/>
      <c r="U19" s="23">
        <v>49000</v>
      </c>
      <c r="V19" s="23"/>
      <c r="W19" s="23"/>
    </row>
    <row r="20" ht="18.75" customHeight="1" spans="1:23">
      <c r="A20" s="126" t="s">
        <v>297</v>
      </c>
      <c r="B20" s="126" t="s">
        <v>311</v>
      </c>
      <c r="C20" s="21" t="s">
        <v>310</v>
      </c>
      <c r="D20" s="126" t="s">
        <v>71</v>
      </c>
      <c r="E20" s="126" t="s">
        <v>109</v>
      </c>
      <c r="F20" s="126" t="s">
        <v>110</v>
      </c>
      <c r="G20" s="126" t="s">
        <v>281</v>
      </c>
      <c r="H20" s="126" t="s">
        <v>280</v>
      </c>
      <c r="I20" s="23">
        <v>49000</v>
      </c>
      <c r="J20" s="23"/>
      <c r="K20" s="23"/>
      <c r="L20" s="23"/>
      <c r="M20" s="23"/>
      <c r="N20" s="23"/>
      <c r="O20" s="23"/>
      <c r="P20" s="23"/>
      <c r="Q20" s="23"/>
      <c r="R20" s="23">
        <v>49000</v>
      </c>
      <c r="S20" s="23"/>
      <c r="T20" s="23"/>
      <c r="U20" s="23">
        <v>49000</v>
      </c>
      <c r="V20" s="23"/>
      <c r="W20" s="23"/>
    </row>
    <row r="21" ht="18.75" customHeight="1" spans="1:23">
      <c r="A21" s="24"/>
      <c r="B21" s="24"/>
      <c r="C21" s="21" t="s">
        <v>312</v>
      </c>
      <c r="D21" s="24"/>
      <c r="E21" s="24"/>
      <c r="F21" s="24"/>
      <c r="G21" s="24"/>
      <c r="H21" s="24"/>
      <c r="I21" s="23">
        <v>20000</v>
      </c>
      <c r="J21" s="23">
        <v>20000</v>
      </c>
      <c r="K21" s="23">
        <v>20000</v>
      </c>
      <c r="L21" s="23"/>
      <c r="M21" s="23"/>
      <c r="N21" s="23"/>
      <c r="O21" s="23"/>
      <c r="P21" s="23"/>
      <c r="Q21" s="23"/>
      <c r="R21" s="23"/>
      <c r="S21" s="23"/>
      <c r="T21" s="23"/>
      <c r="U21" s="23"/>
      <c r="V21" s="23"/>
      <c r="W21" s="23"/>
    </row>
    <row r="22" ht="18.75" customHeight="1" spans="1:23">
      <c r="A22" s="126" t="s">
        <v>313</v>
      </c>
      <c r="B22" s="126" t="s">
        <v>314</v>
      </c>
      <c r="C22" s="21" t="s">
        <v>312</v>
      </c>
      <c r="D22" s="126" t="s">
        <v>71</v>
      </c>
      <c r="E22" s="126" t="s">
        <v>117</v>
      </c>
      <c r="F22" s="126" t="s">
        <v>118</v>
      </c>
      <c r="G22" s="126" t="s">
        <v>315</v>
      </c>
      <c r="H22" s="126" t="s">
        <v>316</v>
      </c>
      <c r="I22" s="23">
        <v>20000</v>
      </c>
      <c r="J22" s="23">
        <v>20000</v>
      </c>
      <c r="K22" s="23">
        <v>20000</v>
      </c>
      <c r="L22" s="23"/>
      <c r="M22" s="23"/>
      <c r="N22" s="23"/>
      <c r="O22" s="23"/>
      <c r="P22" s="23"/>
      <c r="Q22" s="23"/>
      <c r="R22" s="23"/>
      <c r="S22" s="23"/>
      <c r="T22" s="23"/>
      <c r="U22" s="23"/>
      <c r="V22" s="23"/>
      <c r="W22" s="23"/>
    </row>
    <row r="23" ht="18.75" customHeight="1" spans="1:23">
      <c r="A23" s="24"/>
      <c r="B23" s="24"/>
      <c r="C23" s="21" t="s">
        <v>317</v>
      </c>
      <c r="D23" s="24"/>
      <c r="E23" s="24"/>
      <c r="F23" s="24"/>
      <c r="G23" s="24"/>
      <c r="H23" s="24"/>
      <c r="I23" s="23">
        <v>149100</v>
      </c>
      <c r="J23" s="23">
        <v>149100</v>
      </c>
      <c r="K23" s="23">
        <v>149100</v>
      </c>
      <c r="L23" s="23"/>
      <c r="M23" s="23"/>
      <c r="N23" s="23"/>
      <c r="O23" s="23"/>
      <c r="P23" s="23"/>
      <c r="Q23" s="23"/>
      <c r="R23" s="23"/>
      <c r="S23" s="23"/>
      <c r="T23" s="23"/>
      <c r="U23" s="23"/>
      <c r="V23" s="23"/>
      <c r="W23" s="23"/>
    </row>
    <row r="24" ht="18.75" customHeight="1" spans="1:23">
      <c r="A24" s="126" t="s">
        <v>297</v>
      </c>
      <c r="B24" s="126" t="s">
        <v>318</v>
      </c>
      <c r="C24" s="21" t="s">
        <v>317</v>
      </c>
      <c r="D24" s="126" t="s">
        <v>71</v>
      </c>
      <c r="E24" s="126" t="s">
        <v>97</v>
      </c>
      <c r="F24" s="126" t="s">
        <v>98</v>
      </c>
      <c r="G24" s="126" t="s">
        <v>284</v>
      </c>
      <c r="H24" s="126" t="s">
        <v>283</v>
      </c>
      <c r="I24" s="23">
        <v>149100</v>
      </c>
      <c r="J24" s="23">
        <v>149100</v>
      </c>
      <c r="K24" s="23">
        <v>149100</v>
      </c>
      <c r="L24" s="23"/>
      <c r="M24" s="23"/>
      <c r="N24" s="23"/>
      <c r="O24" s="23"/>
      <c r="P24" s="23"/>
      <c r="Q24" s="23"/>
      <c r="R24" s="23"/>
      <c r="S24" s="23"/>
      <c r="T24" s="23"/>
      <c r="U24" s="23"/>
      <c r="V24" s="23"/>
      <c r="W24" s="23"/>
    </row>
    <row r="25" ht="18.75" customHeight="1" spans="1:23">
      <c r="A25" s="24"/>
      <c r="B25" s="24"/>
      <c r="C25" s="21" t="s">
        <v>319</v>
      </c>
      <c r="D25" s="24"/>
      <c r="E25" s="24"/>
      <c r="F25" s="24"/>
      <c r="G25" s="24"/>
      <c r="H25" s="24"/>
      <c r="I25" s="23">
        <v>100000</v>
      </c>
      <c r="J25" s="23">
        <v>100000</v>
      </c>
      <c r="K25" s="23">
        <v>100000</v>
      </c>
      <c r="L25" s="23"/>
      <c r="M25" s="23"/>
      <c r="N25" s="23"/>
      <c r="O25" s="23"/>
      <c r="P25" s="23"/>
      <c r="Q25" s="23"/>
      <c r="R25" s="23"/>
      <c r="S25" s="23"/>
      <c r="T25" s="23"/>
      <c r="U25" s="23"/>
      <c r="V25" s="23"/>
      <c r="W25" s="23"/>
    </row>
    <row r="26" ht="18.75" customHeight="1" spans="1:23">
      <c r="A26" s="126" t="s">
        <v>297</v>
      </c>
      <c r="B26" s="126" t="s">
        <v>320</v>
      </c>
      <c r="C26" s="21" t="s">
        <v>319</v>
      </c>
      <c r="D26" s="126" t="s">
        <v>71</v>
      </c>
      <c r="E26" s="126" t="s">
        <v>103</v>
      </c>
      <c r="F26" s="126" t="s">
        <v>104</v>
      </c>
      <c r="G26" s="126" t="s">
        <v>284</v>
      </c>
      <c r="H26" s="126" t="s">
        <v>283</v>
      </c>
      <c r="I26" s="23">
        <v>100000</v>
      </c>
      <c r="J26" s="23">
        <v>100000</v>
      </c>
      <c r="K26" s="23">
        <v>100000</v>
      </c>
      <c r="L26" s="23"/>
      <c r="M26" s="23"/>
      <c r="N26" s="23"/>
      <c r="O26" s="23"/>
      <c r="P26" s="23"/>
      <c r="Q26" s="23"/>
      <c r="R26" s="23"/>
      <c r="S26" s="23"/>
      <c r="T26" s="23"/>
      <c r="U26" s="23"/>
      <c r="V26" s="23"/>
      <c r="W26" s="23"/>
    </row>
    <row r="27" ht="18.75" customHeight="1" spans="1:23">
      <c r="A27" s="24"/>
      <c r="B27" s="24"/>
      <c r="C27" s="21" t="s">
        <v>321</v>
      </c>
      <c r="D27" s="24"/>
      <c r="E27" s="24"/>
      <c r="F27" s="24"/>
      <c r="G27" s="24"/>
      <c r="H27" s="24"/>
      <c r="I27" s="23">
        <v>50000</v>
      </c>
      <c r="J27" s="23">
        <v>50000</v>
      </c>
      <c r="K27" s="23">
        <v>50000</v>
      </c>
      <c r="L27" s="23"/>
      <c r="M27" s="23"/>
      <c r="N27" s="23"/>
      <c r="O27" s="23"/>
      <c r="P27" s="23"/>
      <c r="Q27" s="23"/>
      <c r="R27" s="23"/>
      <c r="S27" s="23"/>
      <c r="T27" s="23"/>
      <c r="U27" s="23"/>
      <c r="V27" s="23"/>
      <c r="W27" s="23"/>
    </row>
    <row r="28" ht="18.75" customHeight="1" spans="1:23">
      <c r="A28" s="126" t="s">
        <v>306</v>
      </c>
      <c r="B28" s="126" t="s">
        <v>322</v>
      </c>
      <c r="C28" s="21" t="s">
        <v>321</v>
      </c>
      <c r="D28" s="126" t="s">
        <v>71</v>
      </c>
      <c r="E28" s="126" t="s">
        <v>119</v>
      </c>
      <c r="F28" s="126" t="s">
        <v>120</v>
      </c>
      <c r="G28" s="126" t="s">
        <v>266</v>
      </c>
      <c r="H28" s="126" t="s">
        <v>267</v>
      </c>
      <c r="I28" s="23">
        <v>50000</v>
      </c>
      <c r="J28" s="23">
        <v>50000</v>
      </c>
      <c r="K28" s="23">
        <v>50000</v>
      </c>
      <c r="L28" s="23"/>
      <c r="M28" s="23"/>
      <c r="N28" s="23"/>
      <c r="O28" s="23"/>
      <c r="P28" s="23"/>
      <c r="Q28" s="23"/>
      <c r="R28" s="23"/>
      <c r="S28" s="23"/>
      <c r="T28" s="23"/>
      <c r="U28" s="23"/>
      <c r="V28" s="23"/>
      <c r="W28" s="23"/>
    </row>
    <row r="29" ht="18.75" customHeight="1" spans="1:23">
      <c r="A29" s="24"/>
      <c r="B29" s="24"/>
      <c r="C29" s="21" t="s">
        <v>323</v>
      </c>
      <c r="D29" s="24"/>
      <c r="E29" s="24"/>
      <c r="F29" s="24"/>
      <c r="G29" s="24"/>
      <c r="H29" s="24"/>
      <c r="I29" s="23">
        <v>19200</v>
      </c>
      <c r="J29" s="23">
        <v>19200</v>
      </c>
      <c r="K29" s="23">
        <v>19200</v>
      </c>
      <c r="L29" s="23"/>
      <c r="M29" s="23"/>
      <c r="N29" s="23"/>
      <c r="O29" s="23"/>
      <c r="P29" s="23"/>
      <c r="Q29" s="23"/>
      <c r="R29" s="23"/>
      <c r="S29" s="23"/>
      <c r="T29" s="23"/>
      <c r="U29" s="23"/>
      <c r="V29" s="23"/>
      <c r="W29" s="23"/>
    </row>
    <row r="30" ht="18.75" customHeight="1" spans="1:23">
      <c r="A30" s="126" t="s">
        <v>297</v>
      </c>
      <c r="B30" s="126" t="s">
        <v>324</v>
      </c>
      <c r="C30" s="21" t="s">
        <v>323</v>
      </c>
      <c r="D30" s="126" t="s">
        <v>71</v>
      </c>
      <c r="E30" s="126" t="s">
        <v>107</v>
      </c>
      <c r="F30" s="126" t="s">
        <v>108</v>
      </c>
      <c r="G30" s="126" t="s">
        <v>284</v>
      </c>
      <c r="H30" s="126" t="s">
        <v>283</v>
      </c>
      <c r="I30" s="23">
        <v>19200</v>
      </c>
      <c r="J30" s="23">
        <v>19200</v>
      </c>
      <c r="K30" s="23">
        <v>19200</v>
      </c>
      <c r="L30" s="23"/>
      <c r="M30" s="23"/>
      <c r="N30" s="23"/>
      <c r="O30" s="23"/>
      <c r="P30" s="23"/>
      <c r="Q30" s="23"/>
      <c r="R30" s="23"/>
      <c r="S30" s="23"/>
      <c r="T30" s="23"/>
      <c r="U30" s="23"/>
      <c r="V30" s="23"/>
      <c r="W30" s="23"/>
    </row>
    <row r="31" ht="18.75" customHeight="1" spans="1:23">
      <c r="A31" s="24"/>
      <c r="B31" s="24"/>
      <c r="C31" s="21" t="s">
        <v>325</v>
      </c>
      <c r="D31" s="24"/>
      <c r="E31" s="24"/>
      <c r="F31" s="24"/>
      <c r="G31" s="24"/>
      <c r="H31" s="24"/>
      <c r="I31" s="23">
        <v>30000</v>
      </c>
      <c r="J31" s="23">
        <v>30000</v>
      </c>
      <c r="K31" s="23">
        <v>30000</v>
      </c>
      <c r="L31" s="23"/>
      <c r="M31" s="23"/>
      <c r="N31" s="23"/>
      <c r="O31" s="23"/>
      <c r="P31" s="23"/>
      <c r="Q31" s="23"/>
      <c r="R31" s="23"/>
      <c r="S31" s="23"/>
      <c r="T31" s="23"/>
      <c r="U31" s="23"/>
      <c r="V31" s="23"/>
      <c r="W31" s="23"/>
    </row>
    <row r="32" ht="18.75" customHeight="1" spans="1:23">
      <c r="A32" s="126" t="s">
        <v>313</v>
      </c>
      <c r="B32" s="126" t="s">
        <v>326</v>
      </c>
      <c r="C32" s="21" t="s">
        <v>325</v>
      </c>
      <c r="D32" s="126" t="s">
        <v>71</v>
      </c>
      <c r="E32" s="126" t="s">
        <v>111</v>
      </c>
      <c r="F32" s="126" t="s">
        <v>112</v>
      </c>
      <c r="G32" s="126" t="s">
        <v>327</v>
      </c>
      <c r="H32" s="126" t="s">
        <v>328</v>
      </c>
      <c r="I32" s="23">
        <v>30000</v>
      </c>
      <c r="J32" s="23">
        <v>30000</v>
      </c>
      <c r="K32" s="23">
        <v>30000</v>
      </c>
      <c r="L32" s="23"/>
      <c r="M32" s="23"/>
      <c r="N32" s="23"/>
      <c r="O32" s="23"/>
      <c r="P32" s="23"/>
      <c r="Q32" s="23"/>
      <c r="R32" s="23"/>
      <c r="S32" s="23"/>
      <c r="T32" s="23"/>
      <c r="U32" s="23"/>
      <c r="V32" s="23"/>
      <c r="W32" s="23"/>
    </row>
    <row r="33" ht="18.75" customHeight="1" spans="1:23">
      <c r="A33" s="24"/>
      <c r="B33" s="24"/>
      <c r="C33" s="21" t="s">
        <v>329</v>
      </c>
      <c r="D33" s="24"/>
      <c r="E33" s="24"/>
      <c r="F33" s="24"/>
      <c r="G33" s="24"/>
      <c r="H33" s="24"/>
      <c r="I33" s="23">
        <v>10000</v>
      </c>
      <c r="J33" s="23">
        <v>10000</v>
      </c>
      <c r="K33" s="23">
        <v>10000</v>
      </c>
      <c r="L33" s="23"/>
      <c r="M33" s="23"/>
      <c r="N33" s="23"/>
      <c r="O33" s="23"/>
      <c r="P33" s="23"/>
      <c r="Q33" s="23"/>
      <c r="R33" s="23"/>
      <c r="S33" s="23"/>
      <c r="T33" s="23"/>
      <c r="U33" s="23"/>
      <c r="V33" s="23"/>
      <c r="W33" s="23"/>
    </row>
    <row r="34" ht="18.75" customHeight="1" spans="1:23">
      <c r="A34" s="126" t="s">
        <v>297</v>
      </c>
      <c r="B34" s="126" t="s">
        <v>330</v>
      </c>
      <c r="C34" s="21" t="s">
        <v>329</v>
      </c>
      <c r="D34" s="126" t="s">
        <v>71</v>
      </c>
      <c r="E34" s="126" t="s">
        <v>107</v>
      </c>
      <c r="F34" s="126" t="s">
        <v>108</v>
      </c>
      <c r="G34" s="126" t="s">
        <v>284</v>
      </c>
      <c r="H34" s="126" t="s">
        <v>283</v>
      </c>
      <c r="I34" s="23">
        <v>10000</v>
      </c>
      <c r="J34" s="23">
        <v>10000</v>
      </c>
      <c r="K34" s="23">
        <v>10000</v>
      </c>
      <c r="L34" s="23"/>
      <c r="M34" s="23"/>
      <c r="N34" s="23"/>
      <c r="O34" s="23"/>
      <c r="P34" s="23"/>
      <c r="Q34" s="23"/>
      <c r="R34" s="23"/>
      <c r="S34" s="23"/>
      <c r="T34" s="23"/>
      <c r="U34" s="23"/>
      <c r="V34" s="23"/>
      <c r="W34" s="23"/>
    </row>
    <row r="35" ht="18.75" customHeight="1" spans="1:23">
      <c r="A35" s="24"/>
      <c r="B35" s="24"/>
      <c r="C35" s="21" t="s">
        <v>331</v>
      </c>
      <c r="D35" s="24"/>
      <c r="E35" s="24"/>
      <c r="F35" s="24"/>
      <c r="G35" s="24"/>
      <c r="H35" s="24"/>
      <c r="I35" s="23">
        <v>15400</v>
      </c>
      <c r="J35" s="23">
        <v>15400</v>
      </c>
      <c r="K35" s="23">
        <v>15400</v>
      </c>
      <c r="L35" s="23"/>
      <c r="M35" s="23"/>
      <c r="N35" s="23"/>
      <c r="O35" s="23"/>
      <c r="P35" s="23"/>
      <c r="Q35" s="23"/>
      <c r="R35" s="23"/>
      <c r="S35" s="23"/>
      <c r="T35" s="23"/>
      <c r="U35" s="23"/>
      <c r="V35" s="23"/>
      <c r="W35" s="23"/>
    </row>
    <row r="36" ht="18.75" customHeight="1" spans="1:23">
      <c r="A36" s="126" t="s">
        <v>297</v>
      </c>
      <c r="B36" s="126" t="s">
        <v>332</v>
      </c>
      <c r="C36" s="21" t="s">
        <v>331</v>
      </c>
      <c r="D36" s="126" t="s">
        <v>71</v>
      </c>
      <c r="E36" s="126" t="s">
        <v>101</v>
      </c>
      <c r="F36" s="126" t="s">
        <v>102</v>
      </c>
      <c r="G36" s="126" t="s">
        <v>284</v>
      </c>
      <c r="H36" s="126" t="s">
        <v>283</v>
      </c>
      <c r="I36" s="23">
        <v>15400</v>
      </c>
      <c r="J36" s="23">
        <v>15400</v>
      </c>
      <c r="K36" s="23">
        <v>15400</v>
      </c>
      <c r="L36" s="23"/>
      <c r="M36" s="23"/>
      <c r="N36" s="23"/>
      <c r="O36" s="23"/>
      <c r="P36" s="23"/>
      <c r="Q36" s="23"/>
      <c r="R36" s="23"/>
      <c r="S36" s="23"/>
      <c r="T36" s="23"/>
      <c r="U36" s="23"/>
      <c r="V36" s="23"/>
      <c r="W36" s="23"/>
    </row>
    <row r="37" ht="18.75" customHeight="1" spans="1:23">
      <c r="A37" s="24"/>
      <c r="B37" s="24"/>
      <c r="C37" s="21" t="s">
        <v>333</v>
      </c>
      <c r="D37" s="24"/>
      <c r="E37" s="24"/>
      <c r="F37" s="24"/>
      <c r="G37" s="24"/>
      <c r="H37" s="24"/>
      <c r="I37" s="23">
        <v>306900</v>
      </c>
      <c r="J37" s="23">
        <v>306900</v>
      </c>
      <c r="K37" s="23">
        <v>306900</v>
      </c>
      <c r="L37" s="23"/>
      <c r="M37" s="23"/>
      <c r="N37" s="23"/>
      <c r="O37" s="23"/>
      <c r="P37" s="23"/>
      <c r="Q37" s="23"/>
      <c r="R37" s="23"/>
      <c r="S37" s="23"/>
      <c r="T37" s="23"/>
      <c r="U37" s="23"/>
      <c r="V37" s="23"/>
      <c r="W37" s="23"/>
    </row>
    <row r="38" ht="18.75" customHeight="1" spans="1:23">
      <c r="A38" s="126" t="s">
        <v>297</v>
      </c>
      <c r="B38" s="126" t="s">
        <v>334</v>
      </c>
      <c r="C38" s="21" t="s">
        <v>333</v>
      </c>
      <c r="D38" s="126" t="s">
        <v>71</v>
      </c>
      <c r="E38" s="126" t="s">
        <v>101</v>
      </c>
      <c r="F38" s="126" t="s">
        <v>102</v>
      </c>
      <c r="G38" s="126" t="s">
        <v>284</v>
      </c>
      <c r="H38" s="126" t="s">
        <v>283</v>
      </c>
      <c r="I38" s="23">
        <v>306900</v>
      </c>
      <c r="J38" s="23">
        <v>306900</v>
      </c>
      <c r="K38" s="23">
        <v>306900</v>
      </c>
      <c r="L38" s="23"/>
      <c r="M38" s="23"/>
      <c r="N38" s="23"/>
      <c r="O38" s="23"/>
      <c r="P38" s="23"/>
      <c r="Q38" s="23"/>
      <c r="R38" s="23"/>
      <c r="S38" s="23"/>
      <c r="T38" s="23"/>
      <c r="U38" s="23"/>
      <c r="V38" s="23"/>
      <c r="W38" s="23"/>
    </row>
    <row r="39" ht="18.75" customHeight="1" spans="1:23">
      <c r="A39" s="24"/>
      <c r="B39" s="24"/>
      <c r="C39" s="21" t="s">
        <v>335</v>
      </c>
      <c r="D39" s="24"/>
      <c r="E39" s="24"/>
      <c r="F39" s="24"/>
      <c r="G39" s="24"/>
      <c r="H39" s="24"/>
      <c r="I39" s="23">
        <v>60000</v>
      </c>
      <c r="J39" s="23">
        <v>60000</v>
      </c>
      <c r="K39" s="23">
        <v>60000</v>
      </c>
      <c r="L39" s="23"/>
      <c r="M39" s="23"/>
      <c r="N39" s="23"/>
      <c r="O39" s="23"/>
      <c r="P39" s="23"/>
      <c r="Q39" s="23"/>
      <c r="R39" s="23"/>
      <c r="S39" s="23"/>
      <c r="T39" s="23"/>
      <c r="U39" s="23"/>
      <c r="V39" s="23"/>
      <c r="W39" s="23"/>
    </row>
    <row r="40" ht="18.75" customHeight="1" spans="1:23">
      <c r="A40" s="126" t="s">
        <v>297</v>
      </c>
      <c r="B40" s="126" t="s">
        <v>336</v>
      </c>
      <c r="C40" s="21" t="s">
        <v>335</v>
      </c>
      <c r="D40" s="126" t="s">
        <v>71</v>
      </c>
      <c r="E40" s="126" t="s">
        <v>101</v>
      </c>
      <c r="F40" s="126" t="s">
        <v>102</v>
      </c>
      <c r="G40" s="126" t="s">
        <v>337</v>
      </c>
      <c r="H40" s="126" t="s">
        <v>338</v>
      </c>
      <c r="I40" s="23">
        <v>60000</v>
      </c>
      <c r="J40" s="23">
        <v>60000</v>
      </c>
      <c r="K40" s="23">
        <v>60000</v>
      </c>
      <c r="L40" s="23"/>
      <c r="M40" s="23"/>
      <c r="N40" s="23"/>
      <c r="O40" s="23"/>
      <c r="P40" s="23"/>
      <c r="Q40" s="23"/>
      <c r="R40" s="23"/>
      <c r="S40" s="23"/>
      <c r="T40" s="23"/>
      <c r="U40" s="23"/>
      <c r="V40" s="23"/>
      <c r="W40" s="23"/>
    </row>
    <row r="41" ht="18.75" customHeight="1" spans="1:23">
      <c r="A41" s="24"/>
      <c r="B41" s="24"/>
      <c r="C41" s="21" t="s">
        <v>339</v>
      </c>
      <c r="D41" s="24"/>
      <c r="E41" s="24"/>
      <c r="F41" s="24"/>
      <c r="G41" s="24"/>
      <c r="H41" s="24"/>
      <c r="I41" s="23">
        <v>1428000</v>
      </c>
      <c r="J41" s="23">
        <v>1428000</v>
      </c>
      <c r="K41" s="23">
        <v>1428000</v>
      </c>
      <c r="L41" s="23"/>
      <c r="M41" s="23"/>
      <c r="N41" s="23"/>
      <c r="O41" s="23"/>
      <c r="P41" s="23"/>
      <c r="Q41" s="23"/>
      <c r="R41" s="23"/>
      <c r="S41" s="23"/>
      <c r="T41" s="23"/>
      <c r="U41" s="23"/>
      <c r="V41" s="23"/>
      <c r="W41" s="23"/>
    </row>
    <row r="42" ht="18.75" customHeight="1" spans="1:23">
      <c r="A42" s="126" t="s">
        <v>297</v>
      </c>
      <c r="B42" s="126" t="s">
        <v>340</v>
      </c>
      <c r="C42" s="21" t="s">
        <v>339</v>
      </c>
      <c r="D42" s="126" t="s">
        <v>71</v>
      </c>
      <c r="E42" s="126" t="s">
        <v>103</v>
      </c>
      <c r="F42" s="126" t="s">
        <v>104</v>
      </c>
      <c r="G42" s="126" t="s">
        <v>284</v>
      </c>
      <c r="H42" s="126" t="s">
        <v>283</v>
      </c>
      <c r="I42" s="23">
        <v>1428000</v>
      </c>
      <c r="J42" s="23">
        <v>1428000</v>
      </c>
      <c r="K42" s="23">
        <v>1428000</v>
      </c>
      <c r="L42" s="23"/>
      <c r="M42" s="23"/>
      <c r="N42" s="23"/>
      <c r="O42" s="23"/>
      <c r="P42" s="23"/>
      <c r="Q42" s="23"/>
      <c r="R42" s="23"/>
      <c r="S42" s="23"/>
      <c r="T42" s="23"/>
      <c r="U42" s="23"/>
      <c r="V42" s="23"/>
      <c r="W42" s="23"/>
    </row>
    <row r="43" ht="18.75" customHeight="1" spans="1:23">
      <c r="A43" s="24"/>
      <c r="B43" s="24"/>
      <c r="C43" s="21" t="s">
        <v>341</v>
      </c>
      <c r="D43" s="24"/>
      <c r="E43" s="24"/>
      <c r="F43" s="24"/>
      <c r="G43" s="24"/>
      <c r="H43" s="24"/>
      <c r="I43" s="23">
        <v>45000</v>
      </c>
      <c r="J43" s="23">
        <v>45000</v>
      </c>
      <c r="K43" s="23">
        <v>45000</v>
      </c>
      <c r="L43" s="23"/>
      <c r="M43" s="23"/>
      <c r="N43" s="23"/>
      <c r="O43" s="23"/>
      <c r="P43" s="23"/>
      <c r="Q43" s="23"/>
      <c r="R43" s="23"/>
      <c r="S43" s="23"/>
      <c r="T43" s="23"/>
      <c r="U43" s="23"/>
      <c r="V43" s="23"/>
      <c r="W43" s="23"/>
    </row>
    <row r="44" ht="18.75" customHeight="1" spans="1:23">
      <c r="A44" s="126" t="s">
        <v>297</v>
      </c>
      <c r="B44" s="126" t="s">
        <v>342</v>
      </c>
      <c r="C44" s="21" t="s">
        <v>341</v>
      </c>
      <c r="D44" s="126" t="s">
        <v>71</v>
      </c>
      <c r="E44" s="126" t="s">
        <v>103</v>
      </c>
      <c r="F44" s="126" t="s">
        <v>104</v>
      </c>
      <c r="G44" s="126" t="s">
        <v>284</v>
      </c>
      <c r="H44" s="126" t="s">
        <v>283</v>
      </c>
      <c r="I44" s="23">
        <v>45000</v>
      </c>
      <c r="J44" s="23">
        <v>45000</v>
      </c>
      <c r="K44" s="23">
        <v>45000</v>
      </c>
      <c r="L44" s="23"/>
      <c r="M44" s="23"/>
      <c r="N44" s="23"/>
      <c r="O44" s="23"/>
      <c r="P44" s="23"/>
      <c r="Q44" s="23"/>
      <c r="R44" s="23"/>
      <c r="S44" s="23"/>
      <c r="T44" s="23"/>
      <c r="U44" s="23"/>
      <c r="V44" s="23"/>
      <c r="W44" s="23"/>
    </row>
    <row r="45" ht="18.75" customHeight="1" spans="1:23">
      <c r="A45" s="24"/>
      <c r="B45" s="24"/>
      <c r="C45" s="21" t="s">
        <v>343</v>
      </c>
      <c r="D45" s="24"/>
      <c r="E45" s="24"/>
      <c r="F45" s="24"/>
      <c r="G45" s="24"/>
      <c r="H45" s="24"/>
      <c r="I45" s="23">
        <v>82400</v>
      </c>
      <c r="J45" s="23">
        <v>82400</v>
      </c>
      <c r="K45" s="23">
        <v>82400</v>
      </c>
      <c r="L45" s="23"/>
      <c r="M45" s="23"/>
      <c r="N45" s="23"/>
      <c r="O45" s="23"/>
      <c r="P45" s="23"/>
      <c r="Q45" s="23"/>
      <c r="R45" s="23"/>
      <c r="S45" s="23"/>
      <c r="T45" s="23"/>
      <c r="U45" s="23"/>
      <c r="V45" s="23"/>
      <c r="W45" s="23"/>
    </row>
    <row r="46" ht="18.75" customHeight="1" spans="1:23">
      <c r="A46" s="126" t="s">
        <v>297</v>
      </c>
      <c r="B46" s="126" t="s">
        <v>344</v>
      </c>
      <c r="C46" s="21" t="s">
        <v>343</v>
      </c>
      <c r="D46" s="126" t="s">
        <v>71</v>
      </c>
      <c r="E46" s="126" t="s">
        <v>95</v>
      </c>
      <c r="F46" s="126" t="s">
        <v>96</v>
      </c>
      <c r="G46" s="126" t="s">
        <v>284</v>
      </c>
      <c r="H46" s="126" t="s">
        <v>283</v>
      </c>
      <c r="I46" s="23">
        <v>82400</v>
      </c>
      <c r="J46" s="23">
        <v>82400</v>
      </c>
      <c r="K46" s="23">
        <v>82400</v>
      </c>
      <c r="L46" s="23"/>
      <c r="M46" s="23"/>
      <c r="N46" s="23"/>
      <c r="O46" s="23"/>
      <c r="P46" s="23"/>
      <c r="Q46" s="23"/>
      <c r="R46" s="23"/>
      <c r="S46" s="23"/>
      <c r="T46" s="23"/>
      <c r="U46" s="23"/>
      <c r="V46" s="23"/>
      <c r="W46" s="23"/>
    </row>
    <row r="47" ht="18.75" customHeight="1" spans="1:23">
      <c r="A47" s="24"/>
      <c r="B47" s="24"/>
      <c r="C47" s="21" t="s">
        <v>345</v>
      </c>
      <c r="D47" s="24"/>
      <c r="E47" s="24"/>
      <c r="F47" s="24"/>
      <c r="G47" s="24"/>
      <c r="H47" s="24"/>
      <c r="I47" s="23">
        <v>756</v>
      </c>
      <c r="J47" s="23">
        <v>756</v>
      </c>
      <c r="K47" s="23">
        <v>756</v>
      </c>
      <c r="L47" s="23"/>
      <c r="M47" s="23"/>
      <c r="N47" s="23"/>
      <c r="O47" s="23"/>
      <c r="P47" s="23"/>
      <c r="Q47" s="23"/>
      <c r="R47" s="23"/>
      <c r="S47" s="23"/>
      <c r="T47" s="23"/>
      <c r="U47" s="23"/>
      <c r="V47" s="23"/>
      <c r="W47" s="23"/>
    </row>
    <row r="48" ht="18.75" customHeight="1" spans="1:23">
      <c r="A48" s="126" t="s">
        <v>297</v>
      </c>
      <c r="B48" s="126" t="s">
        <v>346</v>
      </c>
      <c r="C48" s="21" t="s">
        <v>345</v>
      </c>
      <c r="D48" s="126" t="s">
        <v>71</v>
      </c>
      <c r="E48" s="126" t="s">
        <v>99</v>
      </c>
      <c r="F48" s="126" t="s">
        <v>100</v>
      </c>
      <c r="G48" s="126" t="s">
        <v>284</v>
      </c>
      <c r="H48" s="126" t="s">
        <v>283</v>
      </c>
      <c r="I48" s="23">
        <v>756</v>
      </c>
      <c r="J48" s="23">
        <v>756</v>
      </c>
      <c r="K48" s="23">
        <v>756</v>
      </c>
      <c r="L48" s="23"/>
      <c r="M48" s="23"/>
      <c r="N48" s="23"/>
      <c r="O48" s="23"/>
      <c r="P48" s="23"/>
      <c r="Q48" s="23"/>
      <c r="R48" s="23"/>
      <c r="S48" s="23"/>
      <c r="T48" s="23"/>
      <c r="U48" s="23"/>
      <c r="V48" s="23"/>
      <c r="W48" s="23"/>
    </row>
    <row r="49" ht="18.75" customHeight="1" spans="1:23">
      <c r="A49" s="24"/>
      <c r="B49" s="24"/>
      <c r="C49" s="21" t="s">
        <v>347</v>
      </c>
      <c r="D49" s="24"/>
      <c r="E49" s="24"/>
      <c r="F49" s="24"/>
      <c r="G49" s="24"/>
      <c r="H49" s="24"/>
      <c r="I49" s="23">
        <v>334200</v>
      </c>
      <c r="J49" s="23">
        <v>334200</v>
      </c>
      <c r="K49" s="23">
        <v>334200</v>
      </c>
      <c r="L49" s="23"/>
      <c r="M49" s="23"/>
      <c r="N49" s="23"/>
      <c r="O49" s="23"/>
      <c r="P49" s="23"/>
      <c r="Q49" s="23"/>
      <c r="R49" s="23"/>
      <c r="S49" s="23"/>
      <c r="T49" s="23"/>
      <c r="U49" s="23"/>
      <c r="V49" s="23"/>
      <c r="W49" s="23"/>
    </row>
    <row r="50" ht="18.75" customHeight="1" spans="1:23">
      <c r="A50" s="126" t="s">
        <v>297</v>
      </c>
      <c r="B50" s="126" t="s">
        <v>348</v>
      </c>
      <c r="C50" s="21" t="s">
        <v>347</v>
      </c>
      <c r="D50" s="126" t="s">
        <v>71</v>
      </c>
      <c r="E50" s="126" t="s">
        <v>107</v>
      </c>
      <c r="F50" s="126" t="s">
        <v>108</v>
      </c>
      <c r="G50" s="126" t="s">
        <v>284</v>
      </c>
      <c r="H50" s="126" t="s">
        <v>283</v>
      </c>
      <c r="I50" s="23">
        <v>334200</v>
      </c>
      <c r="J50" s="23">
        <v>334200</v>
      </c>
      <c r="K50" s="23">
        <v>334200</v>
      </c>
      <c r="L50" s="23"/>
      <c r="M50" s="23"/>
      <c r="N50" s="23"/>
      <c r="O50" s="23"/>
      <c r="P50" s="23"/>
      <c r="Q50" s="23"/>
      <c r="R50" s="23"/>
      <c r="S50" s="23"/>
      <c r="T50" s="23"/>
      <c r="U50" s="23"/>
      <c r="V50" s="23"/>
      <c r="W50" s="23"/>
    </row>
    <row r="51" ht="18.75" customHeight="1" spans="1:23">
      <c r="A51" s="35" t="s">
        <v>135</v>
      </c>
      <c r="B51" s="36"/>
      <c r="C51" s="36"/>
      <c r="D51" s="36"/>
      <c r="E51" s="36"/>
      <c r="F51" s="36"/>
      <c r="G51" s="36"/>
      <c r="H51" s="37"/>
      <c r="I51" s="23">
        <v>4637484</v>
      </c>
      <c r="J51" s="23">
        <v>4588484</v>
      </c>
      <c r="K51" s="23">
        <v>4588484</v>
      </c>
      <c r="L51" s="23"/>
      <c r="M51" s="23"/>
      <c r="N51" s="23"/>
      <c r="O51" s="23"/>
      <c r="P51" s="23"/>
      <c r="Q51" s="23"/>
      <c r="R51" s="23">
        <v>49000</v>
      </c>
      <c r="S51" s="23"/>
      <c r="T51" s="23"/>
      <c r="U51" s="23">
        <v>49000</v>
      </c>
      <c r="V51" s="23"/>
      <c r="W51" s="23"/>
    </row>
  </sheetData>
  <mergeCells count="28">
    <mergeCell ref="A2:W2"/>
    <mergeCell ref="A3:H3"/>
    <mergeCell ref="J4:M4"/>
    <mergeCell ref="N4:P4"/>
    <mergeCell ref="R4:W4"/>
    <mergeCell ref="A51:H5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23"/>
  <sheetViews>
    <sheetView showZeros="0" tabSelected="1" topLeftCell="B85" workbookViewId="0">
      <selection activeCell="B102" sqref="B102:B107"/>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7" t="s">
        <v>349</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"单位名称："&amp;"永德县退役军人事务局"</f>
        <v>单位名称：永德县退役军人事务局</v>
      </c>
      <c r="B3" s="3"/>
      <c r="C3" s="3"/>
      <c r="D3" s="3"/>
      <c r="E3" s="3"/>
      <c r="F3" s="53"/>
      <c r="G3" s="3"/>
      <c r="H3" s="53"/>
    </row>
    <row r="4" ht="18.75" customHeight="1" spans="1:10">
      <c r="A4" s="47" t="s">
        <v>350</v>
      </c>
      <c r="B4" s="47" t="s">
        <v>351</v>
      </c>
      <c r="C4" s="47" t="s">
        <v>352</v>
      </c>
      <c r="D4" s="47" t="s">
        <v>353</v>
      </c>
      <c r="E4" s="47" t="s">
        <v>354</v>
      </c>
      <c r="F4" s="54" t="s">
        <v>355</v>
      </c>
      <c r="G4" s="47" t="s">
        <v>356</v>
      </c>
      <c r="H4" s="54" t="s">
        <v>357</v>
      </c>
      <c r="I4" s="54" t="s">
        <v>358</v>
      </c>
      <c r="J4" s="47" t="s">
        <v>359</v>
      </c>
    </row>
    <row r="5" ht="18.75" customHeight="1" spans="1:10">
      <c r="A5" s="117">
        <v>1</v>
      </c>
      <c r="B5" s="117">
        <v>2</v>
      </c>
      <c r="C5" s="117">
        <v>3</v>
      </c>
      <c r="D5" s="117">
        <v>4</v>
      </c>
      <c r="E5" s="117">
        <v>5</v>
      </c>
      <c r="F5" s="117">
        <v>6</v>
      </c>
      <c r="G5" s="117">
        <v>7</v>
      </c>
      <c r="H5" s="117">
        <v>8</v>
      </c>
      <c r="I5" s="117">
        <v>9</v>
      </c>
      <c r="J5" s="117">
        <v>10</v>
      </c>
    </row>
    <row r="6" ht="18.75" customHeight="1" spans="1:10">
      <c r="A6" s="34" t="s">
        <v>71</v>
      </c>
      <c r="B6" s="48"/>
      <c r="C6" s="48"/>
      <c r="D6" s="48"/>
      <c r="E6" s="55"/>
      <c r="F6" s="56"/>
      <c r="G6" s="55"/>
      <c r="H6" s="56"/>
      <c r="I6" s="56"/>
      <c r="J6" s="55"/>
    </row>
    <row r="7" ht="18.75" customHeight="1" spans="1:10">
      <c r="A7" s="220" t="s">
        <v>319</v>
      </c>
      <c r="B7" s="21" t="s">
        <v>360</v>
      </c>
      <c r="C7" s="21" t="s">
        <v>361</v>
      </c>
      <c r="D7" s="21" t="s">
        <v>362</v>
      </c>
      <c r="E7" s="34" t="s">
        <v>363</v>
      </c>
      <c r="F7" s="21" t="s">
        <v>364</v>
      </c>
      <c r="G7" s="34" t="s">
        <v>365</v>
      </c>
      <c r="H7" s="21" t="s">
        <v>366</v>
      </c>
      <c r="I7" s="21" t="s">
        <v>367</v>
      </c>
      <c r="J7" s="34" t="s">
        <v>368</v>
      </c>
    </row>
    <row r="8" ht="18.75" customHeight="1" spans="1:10">
      <c r="A8" s="220" t="s">
        <v>319</v>
      </c>
      <c r="B8" s="21" t="s">
        <v>360</v>
      </c>
      <c r="C8" s="21" t="s">
        <v>361</v>
      </c>
      <c r="D8" s="21" t="s">
        <v>369</v>
      </c>
      <c r="E8" s="34" t="s">
        <v>370</v>
      </c>
      <c r="F8" s="21" t="s">
        <v>371</v>
      </c>
      <c r="G8" s="34" t="s">
        <v>372</v>
      </c>
      <c r="H8" s="21" t="s">
        <v>373</v>
      </c>
      <c r="I8" s="21" t="s">
        <v>367</v>
      </c>
      <c r="J8" s="34" t="s">
        <v>368</v>
      </c>
    </row>
    <row r="9" ht="18.75" customHeight="1" spans="1:10">
      <c r="A9" s="220" t="s">
        <v>319</v>
      </c>
      <c r="B9" s="21" t="s">
        <v>360</v>
      </c>
      <c r="C9" s="21" t="s">
        <v>361</v>
      </c>
      <c r="D9" s="21" t="s">
        <v>369</v>
      </c>
      <c r="E9" s="34" t="s">
        <v>374</v>
      </c>
      <c r="F9" s="21" t="s">
        <v>375</v>
      </c>
      <c r="G9" s="34" t="s">
        <v>177</v>
      </c>
      <c r="H9" s="21" t="s">
        <v>373</v>
      </c>
      <c r="I9" s="21" t="s">
        <v>367</v>
      </c>
      <c r="J9" s="34" t="s">
        <v>368</v>
      </c>
    </row>
    <row r="10" ht="18.75" customHeight="1" spans="1:10">
      <c r="A10" s="220" t="s">
        <v>319</v>
      </c>
      <c r="B10" s="21" t="s">
        <v>360</v>
      </c>
      <c r="C10" s="21" t="s">
        <v>361</v>
      </c>
      <c r="D10" s="21" t="s">
        <v>376</v>
      </c>
      <c r="E10" s="34" t="s">
        <v>377</v>
      </c>
      <c r="F10" s="21" t="s">
        <v>371</v>
      </c>
      <c r="G10" s="34" t="s">
        <v>372</v>
      </c>
      <c r="H10" s="21" t="s">
        <v>373</v>
      </c>
      <c r="I10" s="21" t="s">
        <v>367</v>
      </c>
      <c r="J10" s="34" t="s">
        <v>368</v>
      </c>
    </row>
    <row r="11" ht="18.75" customHeight="1" spans="1:10">
      <c r="A11" s="220" t="s">
        <v>319</v>
      </c>
      <c r="B11" s="21" t="s">
        <v>360</v>
      </c>
      <c r="C11" s="21" t="s">
        <v>378</v>
      </c>
      <c r="D11" s="21" t="s">
        <v>379</v>
      </c>
      <c r="E11" s="34" t="s">
        <v>380</v>
      </c>
      <c r="F11" s="21" t="s">
        <v>371</v>
      </c>
      <c r="G11" s="34" t="s">
        <v>381</v>
      </c>
      <c r="H11" s="21" t="s">
        <v>373</v>
      </c>
      <c r="I11" s="21" t="s">
        <v>382</v>
      </c>
      <c r="J11" s="34" t="s">
        <v>368</v>
      </c>
    </row>
    <row r="12" ht="18.75" customHeight="1" spans="1:10">
      <c r="A12" s="220" t="s">
        <v>319</v>
      </c>
      <c r="B12" s="21" t="s">
        <v>360</v>
      </c>
      <c r="C12" s="21" t="s">
        <v>383</v>
      </c>
      <c r="D12" s="21" t="s">
        <v>384</v>
      </c>
      <c r="E12" s="34" t="s">
        <v>385</v>
      </c>
      <c r="F12" s="21" t="s">
        <v>364</v>
      </c>
      <c r="G12" s="34" t="s">
        <v>386</v>
      </c>
      <c r="H12" s="21" t="s">
        <v>373</v>
      </c>
      <c r="I12" s="21" t="s">
        <v>367</v>
      </c>
      <c r="J12" s="34" t="s">
        <v>368</v>
      </c>
    </row>
    <row r="13" ht="18.75" customHeight="1" spans="1:10">
      <c r="A13" s="220" t="s">
        <v>303</v>
      </c>
      <c r="B13" s="119" t="s">
        <v>387</v>
      </c>
      <c r="C13" s="21" t="s">
        <v>361</v>
      </c>
      <c r="D13" s="21" t="s">
        <v>362</v>
      </c>
      <c r="E13" s="34" t="s">
        <v>388</v>
      </c>
      <c r="F13" s="21" t="s">
        <v>364</v>
      </c>
      <c r="G13" s="34" t="s">
        <v>179</v>
      </c>
      <c r="H13" s="21" t="s">
        <v>366</v>
      </c>
      <c r="I13" s="21" t="s">
        <v>367</v>
      </c>
      <c r="J13" s="34" t="s">
        <v>389</v>
      </c>
    </row>
    <row r="14" ht="18.75" customHeight="1" spans="1:10">
      <c r="A14" s="220" t="s">
        <v>303</v>
      </c>
      <c r="B14" s="120"/>
      <c r="C14" s="21" t="s">
        <v>361</v>
      </c>
      <c r="D14" s="21" t="s">
        <v>369</v>
      </c>
      <c r="E14" s="34" t="s">
        <v>370</v>
      </c>
      <c r="F14" s="21" t="s">
        <v>371</v>
      </c>
      <c r="G14" s="34" t="s">
        <v>372</v>
      </c>
      <c r="H14" s="21" t="s">
        <v>373</v>
      </c>
      <c r="I14" s="21" t="s">
        <v>367</v>
      </c>
      <c r="J14" s="34" t="s">
        <v>390</v>
      </c>
    </row>
    <row r="15" ht="18.75" customHeight="1" spans="1:10">
      <c r="A15" s="220" t="s">
        <v>303</v>
      </c>
      <c r="B15" s="120"/>
      <c r="C15" s="21" t="s">
        <v>361</v>
      </c>
      <c r="D15" s="21" t="s">
        <v>369</v>
      </c>
      <c r="E15" s="34" t="s">
        <v>374</v>
      </c>
      <c r="F15" s="21" t="s">
        <v>375</v>
      </c>
      <c r="G15" s="34" t="s">
        <v>177</v>
      </c>
      <c r="H15" s="21" t="s">
        <v>373</v>
      </c>
      <c r="I15" s="21" t="s">
        <v>367</v>
      </c>
      <c r="J15" s="34" t="s">
        <v>390</v>
      </c>
    </row>
    <row r="16" ht="18.75" customHeight="1" spans="1:10">
      <c r="A16" s="220" t="s">
        <v>303</v>
      </c>
      <c r="B16" s="120"/>
      <c r="C16" s="21" t="s">
        <v>361</v>
      </c>
      <c r="D16" s="21" t="s">
        <v>376</v>
      </c>
      <c r="E16" s="34" t="s">
        <v>391</v>
      </c>
      <c r="F16" s="21" t="s">
        <v>371</v>
      </c>
      <c r="G16" s="34" t="s">
        <v>372</v>
      </c>
      <c r="H16" s="21" t="s">
        <v>373</v>
      </c>
      <c r="I16" s="21" t="s">
        <v>367</v>
      </c>
      <c r="J16" s="34" t="s">
        <v>390</v>
      </c>
    </row>
    <row r="17" ht="18.75" customHeight="1" spans="1:10">
      <c r="A17" s="220" t="s">
        <v>303</v>
      </c>
      <c r="B17" s="120"/>
      <c r="C17" s="21" t="s">
        <v>378</v>
      </c>
      <c r="D17" s="21" t="s">
        <v>379</v>
      </c>
      <c r="E17" s="34" t="s">
        <v>392</v>
      </c>
      <c r="F17" s="21" t="s">
        <v>371</v>
      </c>
      <c r="G17" s="34" t="s">
        <v>381</v>
      </c>
      <c r="H17" s="21" t="s">
        <v>373</v>
      </c>
      <c r="I17" s="21" t="s">
        <v>382</v>
      </c>
      <c r="J17" s="34" t="s">
        <v>390</v>
      </c>
    </row>
    <row r="18" ht="74" customHeight="1" spans="1:10">
      <c r="A18" s="220" t="s">
        <v>303</v>
      </c>
      <c r="B18" s="121"/>
      <c r="C18" s="21" t="s">
        <v>383</v>
      </c>
      <c r="D18" s="21" t="s">
        <v>384</v>
      </c>
      <c r="E18" s="34" t="s">
        <v>393</v>
      </c>
      <c r="F18" s="21" t="s">
        <v>364</v>
      </c>
      <c r="G18" s="34" t="s">
        <v>386</v>
      </c>
      <c r="H18" s="21" t="s">
        <v>373</v>
      </c>
      <c r="I18" s="21" t="s">
        <v>382</v>
      </c>
      <c r="J18" s="34" t="s">
        <v>390</v>
      </c>
    </row>
    <row r="19" ht="18.75" customHeight="1" spans="1:10">
      <c r="A19" s="220" t="s">
        <v>317</v>
      </c>
      <c r="B19" s="122" t="s">
        <v>394</v>
      </c>
      <c r="C19" s="21" t="s">
        <v>361</v>
      </c>
      <c r="D19" s="21" t="s">
        <v>362</v>
      </c>
      <c r="E19" s="34" t="s">
        <v>395</v>
      </c>
      <c r="F19" s="21" t="s">
        <v>364</v>
      </c>
      <c r="G19" s="34" t="s">
        <v>179</v>
      </c>
      <c r="H19" s="21" t="s">
        <v>366</v>
      </c>
      <c r="I19" s="21" t="s">
        <v>367</v>
      </c>
      <c r="J19" s="34" t="s">
        <v>396</v>
      </c>
    </row>
    <row r="20" ht="18.75" customHeight="1" spans="1:10">
      <c r="A20" s="220" t="s">
        <v>317</v>
      </c>
      <c r="B20" s="123"/>
      <c r="C20" s="21" t="s">
        <v>361</v>
      </c>
      <c r="D20" s="21" t="s">
        <v>369</v>
      </c>
      <c r="E20" s="34" t="s">
        <v>370</v>
      </c>
      <c r="F20" s="21" t="s">
        <v>371</v>
      </c>
      <c r="G20" s="34" t="s">
        <v>372</v>
      </c>
      <c r="H20" s="21" t="s">
        <v>373</v>
      </c>
      <c r="I20" s="21" t="s">
        <v>367</v>
      </c>
      <c r="J20" s="34" t="s">
        <v>396</v>
      </c>
    </row>
    <row r="21" ht="18.75" customHeight="1" spans="1:10">
      <c r="A21" s="220" t="s">
        <v>317</v>
      </c>
      <c r="B21" s="123"/>
      <c r="C21" s="21" t="s">
        <v>361</v>
      </c>
      <c r="D21" s="21" t="s">
        <v>369</v>
      </c>
      <c r="E21" s="34" t="s">
        <v>374</v>
      </c>
      <c r="F21" s="21" t="s">
        <v>375</v>
      </c>
      <c r="G21" s="34" t="s">
        <v>177</v>
      </c>
      <c r="H21" s="21" t="s">
        <v>373</v>
      </c>
      <c r="I21" s="21" t="s">
        <v>367</v>
      </c>
      <c r="J21" s="34" t="s">
        <v>396</v>
      </c>
    </row>
    <row r="22" ht="18.75" customHeight="1" spans="1:10">
      <c r="A22" s="220" t="s">
        <v>317</v>
      </c>
      <c r="B22" s="123"/>
      <c r="C22" s="21" t="s">
        <v>361</v>
      </c>
      <c r="D22" s="21" t="s">
        <v>376</v>
      </c>
      <c r="E22" s="34" t="s">
        <v>397</v>
      </c>
      <c r="F22" s="21" t="s">
        <v>364</v>
      </c>
      <c r="G22" s="34" t="s">
        <v>372</v>
      </c>
      <c r="H22" s="21" t="s">
        <v>373</v>
      </c>
      <c r="I22" s="21" t="s">
        <v>367</v>
      </c>
      <c r="J22" s="34" t="s">
        <v>396</v>
      </c>
    </row>
    <row r="23" ht="18.75" customHeight="1" spans="1:10">
      <c r="A23" s="220" t="s">
        <v>317</v>
      </c>
      <c r="B23" s="123"/>
      <c r="C23" s="21" t="s">
        <v>378</v>
      </c>
      <c r="D23" s="21" t="s">
        <v>379</v>
      </c>
      <c r="E23" s="34" t="s">
        <v>398</v>
      </c>
      <c r="F23" s="21" t="s">
        <v>371</v>
      </c>
      <c r="G23" s="34" t="s">
        <v>381</v>
      </c>
      <c r="H23" s="21" t="s">
        <v>373</v>
      </c>
      <c r="I23" s="21" t="s">
        <v>382</v>
      </c>
      <c r="J23" s="34" t="s">
        <v>396</v>
      </c>
    </row>
    <row r="24" ht="18.75" customHeight="1" spans="1:10">
      <c r="A24" s="220" t="s">
        <v>317</v>
      </c>
      <c r="B24" s="124"/>
      <c r="C24" s="21" t="s">
        <v>383</v>
      </c>
      <c r="D24" s="21" t="s">
        <v>384</v>
      </c>
      <c r="E24" s="34" t="s">
        <v>399</v>
      </c>
      <c r="F24" s="21" t="s">
        <v>364</v>
      </c>
      <c r="G24" s="34" t="s">
        <v>386</v>
      </c>
      <c r="H24" s="21" t="s">
        <v>373</v>
      </c>
      <c r="I24" s="21" t="s">
        <v>367</v>
      </c>
      <c r="J24" s="34" t="s">
        <v>396</v>
      </c>
    </row>
    <row r="25" ht="18.75" customHeight="1" spans="1:10">
      <c r="A25" s="220" t="s">
        <v>323</v>
      </c>
      <c r="B25" s="21" t="s">
        <v>400</v>
      </c>
      <c r="C25" s="21" t="s">
        <v>361</v>
      </c>
      <c r="D25" s="21" t="s">
        <v>362</v>
      </c>
      <c r="E25" s="34" t="s">
        <v>401</v>
      </c>
      <c r="F25" s="21" t="s">
        <v>364</v>
      </c>
      <c r="G25" s="34" t="s">
        <v>181</v>
      </c>
      <c r="H25" s="21" t="s">
        <v>366</v>
      </c>
      <c r="I25" s="21" t="s">
        <v>367</v>
      </c>
      <c r="J25" s="34" t="s">
        <v>402</v>
      </c>
    </row>
    <row r="26" ht="18.75" customHeight="1" spans="1:10">
      <c r="A26" s="220" t="s">
        <v>323</v>
      </c>
      <c r="B26" s="21" t="s">
        <v>400</v>
      </c>
      <c r="C26" s="21" t="s">
        <v>361</v>
      </c>
      <c r="D26" s="21" t="s">
        <v>369</v>
      </c>
      <c r="E26" s="34" t="s">
        <v>370</v>
      </c>
      <c r="F26" s="21" t="s">
        <v>371</v>
      </c>
      <c r="G26" s="34" t="s">
        <v>372</v>
      </c>
      <c r="H26" s="21" t="s">
        <v>373</v>
      </c>
      <c r="I26" s="21" t="s">
        <v>367</v>
      </c>
      <c r="J26" s="34" t="s">
        <v>402</v>
      </c>
    </row>
    <row r="27" ht="18.75" customHeight="1" spans="1:10">
      <c r="A27" s="220" t="s">
        <v>323</v>
      </c>
      <c r="B27" s="21" t="s">
        <v>400</v>
      </c>
      <c r="C27" s="21" t="s">
        <v>361</v>
      </c>
      <c r="D27" s="21" t="s">
        <v>369</v>
      </c>
      <c r="E27" s="34" t="s">
        <v>374</v>
      </c>
      <c r="F27" s="21" t="s">
        <v>375</v>
      </c>
      <c r="G27" s="34" t="s">
        <v>178</v>
      </c>
      <c r="H27" s="21" t="s">
        <v>373</v>
      </c>
      <c r="I27" s="21" t="s">
        <v>367</v>
      </c>
      <c r="J27" s="34" t="s">
        <v>402</v>
      </c>
    </row>
    <row r="28" ht="18.75" customHeight="1" spans="1:10">
      <c r="A28" s="220" t="s">
        <v>323</v>
      </c>
      <c r="B28" s="21" t="s">
        <v>400</v>
      </c>
      <c r="C28" s="21" t="s">
        <v>361</v>
      </c>
      <c r="D28" s="21" t="s">
        <v>376</v>
      </c>
      <c r="E28" s="34" t="s">
        <v>377</v>
      </c>
      <c r="F28" s="21" t="s">
        <v>371</v>
      </c>
      <c r="G28" s="34" t="s">
        <v>372</v>
      </c>
      <c r="H28" s="21" t="s">
        <v>373</v>
      </c>
      <c r="I28" s="21" t="s">
        <v>367</v>
      </c>
      <c r="J28" s="34" t="s">
        <v>402</v>
      </c>
    </row>
    <row r="29" ht="18.75" customHeight="1" spans="1:10">
      <c r="A29" s="220" t="s">
        <v>323</v>
      </c>
      <c r="B29" s="21" t="s">
        <v>400</v>
      </c>
      <c r="C29" s="21" t="s">
        <v>378</v>
      </c>
      <c r="D29" s="21" t="s">
        <v>379</v>
      </c>
      <c r="E29" s="34" t="s">
        <v>403</v>
      </c>
      <c r="F29" s="21" t="s">
        <v>364</v>
      </c>
      <c r="G29" s="34" t="s">
        <v>381</v>
      </c>
      <c r="H29" s="21" t="s">
        <v>373</v>
      </c>
      <c r="I29" s="21" t="s">
        <v>382</v>
      </c>
      <c r="J29" s="34" t="s">
        <v>402</v>
      </c>
    </row>
    <row r="30" ht="18.75" customHeight="1" spans="1:10">
      <c r="A30" s="220" t="s">
        <v>323</v>
      </c>
      <c r="B30" s="21" t="s">
        <v>400</v>
      </c>
      <c r="C30" s="21" t="s">
        <v>383</v>
      </c>
      <c r="D30" s="21" t="s">
        <v>384</v>
      </c>
      <c r="E30" s="34" t="s">
        <v>404</v>
      </c>
      <c r="F30" s="21" t="s">
        <v>364</v>
      </c>
      <c r="G30" s="34" t="s">
        <v>386</v>
      </c>
      <c r="H30" s="21" t="s">
        <v>373</v>
      </c>
      <c r="I30" s="21" t="s">
        <v>367</v>
      </c>
      <c r="J30" s="34" t="s">
        <v>402</v>
      </c>
    </row>
    <row r="31" ht="18.75" customHeight="1" spans="1:10">
      <c r="A31" s="220" t="s">
        <v>329</v>
      </c>
      <c r="B31" s="21" t="s">
        <v>405</v>
      </c>
      <c r="C31" s="21" t="s">
        <v>361</v>
      </c>
      <c r="D31" s="21" t="s">
        <v>362</v>
      </c>
      <c r="E31" s="34" t="s">
        <v>406</v>
      </c>
      <c r="F31" s="21" t="s">
        <v>364</v>
      </c>
      <c r="G31" s="34" t="s">
        <v>407</v>
      </c>
      <c r="H31" s="21" t="s">
        <v>366</v>
      </c>
      <c r="I31" s="21" t="s">
        <v>367</v>
      </c>
      <c r="J31" s="34" t="s">
        <v>408</v>
      </c>
    </row>
    <row r="32" ht="18.75" customHeight="1" spans="1:10">
      <c r="A32" s="220" t="s">
        <v>329</v>
      </c>
      <c r="B32" s="21" t="s">
        <v>405</v>
      </c>
      <c r="C32" s="21" t="s">
        <v>361</v>
      </c>
      <c r="D32" s="21" t="s">
        <v>369</v>
      </c>
      <c r="E32" s="34" t="s">
        <v>370</v>
      </c>
      <c r="F32" s="21" t="s">
        <v>371</v>
      </c>
      <c r="G32" s="34" t="s">
        <v>372</v>
      </c>
      <c r="H32" s="21" t="s">
        <v>373</v>
      </c>
      <c r="I32" s="21" t="s">
        <v>367</v>
      </c>
      <c r="J32" s="34" t="s">
        <v>408</v>
      </c>
    </row>
    <row r="33" ht="18.75" customHeight="1" spans="1:10">
      <c r="A33" s="220" t="s">
        <v>329</v>
      </c>
      <c r="B33" s="21" t="s">
        <v>405</v>
      </c>
      <c r="C33" s="21" t="s">
        <v>361</v>
      </c>
      <c r="D33" s="21" t="s">
        <v>376</v>
      </c>
      <c r="E33" s="34" t="s">
        <v>409</v>
      </c>
      <c r="F33" s="21" t="s">
        <v>364</v>
      </c>
      <c r="G33" s="34" t="s">
        <v>372</v>
      </c>
      <c r="H33" s="21" t="s">
        <v>373</v>
      </c>
      <c r="I33" s="21" t="s">
        <v>367</v>
      </c>
      <c r="J33" s="34" t="s">
        <v>408</v>
      </c>
    </row>
    <row r="34" ht="18.75" customHeight="1" spans="1:10">
      <c r="A34" s="220" t="s">
        <v>329</v>
      </c>
      <c r="B34" s="21" t="s">
        <v>405</v>
      </c>
      <c r="C34" s="21" t="s">
        <v>378</v>
      </c>
      <c r="D34" s="21" t="s">
        <v>379</v>
      </c>
      <c r="E34" s="34" t="s">
        <v>410</v>
      </c>
      <c r="F34" s="21" t="s">
        <v>364</v>
      </c>
      <c r="G34" s="34" t="s">
        <v>411</v>
      </c>
      <c r="H34" s="21" t="s">
        <v>373</v>
      </c>
      <c r="I34" s="21" t="s">
        <v>367</v>
      </c>
      <c r="J34" s="34" t="s">
        <v>408</v>
      </c>
    </row>
    <row r="35" ht="18.75" customHeight="1" spans="1:10">
      <c r="A35" s="220" t="s">
        <v>329</v>
      </c>
      <c r="B35" s="21" t="s">
        <v>405</v>
      </c>
      <c r="C35" s="21" t="s">
        <v>383</v>
      </c>
      <c r="D35" s="21" t="s">
        <v>384</v>
      </c>
      <c r="E35" s="34" t="s">
        <v>412</v>
      </c>
      <c r="F35" s="21" t="s">
        <v>364</v>
      </c>
      <c r="G35" s="34" t="s">
        <v>386</v>
      </c>
      <c r="H35" s="21" t="s">
        <v>373</v>
      </c>
      <c r="I35" s="21" t="s">
        <v>367</v>
      </c>
      <c r="J35" s="34" t="s">
        <v>408</v>
      </c>
    </row>
    <row r="36" ht="18.75" customHeight="1" spans="1:10">
      <c r="A36" s="220" t="s">
        <v>296</v>
      </c>
      <c r="B36" s="21" t="s">
        <v>413</v>
      </c>
      <c r="C36" s="21" t="s">
        <v>361</v>
      </c>
      <c r="D36" s="21" t="s">
        <v>362</v>
      </c>
      <c r="E36" s="34" t="s">
        <v>414</v>
      </c>
      <c r="F36" s="21" t="s">
        <v>364</v>
      </c>
      <c r="G36" s="34" t="s">
        <v>415</v>
      </c>
      <c r="H36" s="21" t="s">
        <v>416</v>
      </c>
      <c r="I36" s="21" t="s">
        <v>367</v>
      </c>
      <c r="J36" s="34" t="s">
        <v>417</v>
      </c>
    </row>
    <row r="37" ht="18.75" customHeight="1" spans="1:10">
      <c r="A37" s="220" t="s">
        <v>296</v>
      </c>
      <c r="B37" s="21" t="s">
        <v>413</v>
      </c>
      <c r="C37" s="21" t="s">
        <v>361</v>
      </c>
      <c r="D37" s="21" t="s">
        <v>369</v>
      </c>
      <c r="E37" s="34" t="s">
        <v>418</v>
      </c>
      <c r="F37" s="21" t="s">
        <v>371</v>
      </c>
      <c r="G37" s="34" t="s">
        <v>372</v>
      </c>
      <c r="H37" s="21" t="s">
        <v>373</v>
      </c>
      <c r="I37" s="21" t="s">
        <v>367</v>
      </c>
      <c r="J37" s="34" t="s">
        <v>417</v>
      </c>
    </row>
    <row r="38" ht="18.75" customHeight="1" spans="1:10">
      <c r="A38" s="220" t="s">
        <v>296</v>
      </c>
      <c r="B38" s="21" t="s">
        <v>413</v>
      </c>
      <c r="C38" s="21" t="s">
        <v>361</v>
      </c>
      <c r="D38" s="21" t="s">
        <v>369</v>
      </c>
      <c r="E38" s="34" t="s">
        <v>374</v>
      </c>
      <c r="F38" s="21" t="s">
        <v>375</v>
      </c>
      <c r="G38" s="34" t="s">
        <v>177</v>
      </c>
      <c r="H38" s="21" t="s">
        <v>373</v>
      </c>
      <c r="I38" s="21" t="s">
        <v>367</v>
      </c>
      <c r="J38" s="34" t="s">
        <v>417</v>
      </c>
    </row>
    <row r="39" ht="18.75" customHeight="1" spans="1:10">
      <c r="A39" s="220" t="s">
        <v>296</v>
      </c>
      <c r="B39" s="21" t="s">
        <v>413</v>
      </c>
      <c r="C39" s="21" t="s">
        <v>361</v>
      </c>
      <c r="D39" s="21" t="s">
        <v>376</v>
      </c>
      <c r="E39" s="34" t="s">
        <v>377</v>
      </c>
      <c r="F39" s="21" t="s">
        <v>364</v>
      </c>
      <c r="G39" s="34" t="s">
        <v>372</v>
      </c>
      <c r="H39" s="21" t="s">
        <v>373</v>
      </c>
      <c r="I39" s="21" t="s">
        <v>367</v>
      </c>
      <c r="J39" s="34" t="s">
        <v>417</v>
      </c>
    </row>
    <row r="40" ht="18.75" customHeight="1" spans="1:10">
      <c r="A40" s="220" t="s">
        <v>296</v>
      </c>
      <c r="B40" s="21" t="s">
        <v>413</v>
      </c>
      <c r="C40" s="21" t="s">
        <v>378</v>
      </c>
      <c r="D40" s="21" t="s">
        <v>379</v>
      </c>
      <c r="E40" s="34" t="s">
        <v>419</v>
      </c>
      <c r="F40" s="21" t="s">
        <v>364</v>
      </c>
      <c r="G40" s="34" t="s">
        <v>381</v>
      </c>
      <c r="H40" s="21" t="s">
        <v>373</v>
      </c>
      <c r="I40" s="21" t="s">
        <v>382</v>
      </c>
      <c r="J40" s="34" t="s">
        <v>417</v>
      </c>
    </row>
    <row r="41" ht="18.75" customHeight="1" spans="1:10">
      <c r="A41" s="220" t="s">
        <v>296</v>
      </c>
      <c r="B41" s="21" t="s">
        <v>413</v>
      </c>
      <c r="C41" s="21" t="s">
        <v>383</v>
      </c>
      <c r="D41" s="21" t="s">
        <v>384</v>
      </c>
      <c r="E41" s="34" t="s">
        <v>420</v>
      </c>
      <c r="F41" s="21" t="s">
        <v>364</v>
      </c>
      <c r="G41" s="34" t="s">
        <v>386</v>
      </c>
      <c r="H41" s="21" t="s">
        <v>373</v>
      </c>
      <c r="I41" s="21" t="s">
        <v>367</v>
      </c>
      <c r="J41" s="34" t="s">
        <v>417</v>
      </c>
    </row>
    <row r="42" ht="18.75" customHeight="1" spans="1:10">
      <c r="A42" s="220" t="s">
        <v>325</v>
      </c>
      <c r="B42" s="21" t="s">
        <v>421</v>
      </c>
      <c r="C42" s="21" t="s">
        <v>361</v>
      </c>
      <c r="D42" s="21" t="s">
        <v>362</v>
      </c>
      <c r="E42" s="34" t="s">
        <v>422</v>
      </c>
      <c r="F42" s="21" t="s">
        <v>364</v>
      </c>
      <c r="G42" s="34" t="s">
        <v>423</v>
      </c>
      <c r="H42" s="21" t="s">
        <v>366</v>
      </c>
      <c r="I42" s="21" t="s">
        <v>367</v>
      </c>
      <c r="J42" s="34" t="s">
        <v>421</v>
      </c>
    </row>
    <row r="43" ht="18.75" customHeight="1" spans="1:10">
      <c r="A43" s="220" t="s">
        <v>325</v>
      </c>
      <c r="B43" s="21" t="s">
        <v>421</v>
      </c>
      <c r="C43" s="21" t="s">
        <v>361</v>
      </c>
      <c r="D43" s="21" t="s">
        <v>369</v>
      </c>
      <c r="E43" s="34" t="s">
        <v>370</v>
      </c>
      <c r="F43" s="21" t="s">
        <v>371</v>
      </c>
      <c r="G43" s="34" t="s">
        <v>372</v>
      </c>
      <c r="H43" s="21" t="s">
        <v>373</v>
      </c>
      <c r="I43" s="21" t="s">
        <v>367</v>
      </c>
      <c r="J43" s="34" t="s">
        <v>424</v>
      </c>
    </row>
    <row r="44" ht="18.75" customHeight="1" spans="1:10">
      <c r="A44" s="220" t="s">
        <v>325</v>
      </c>
      <c r="B44" s="21" t="s">
        <v>421</v>
      </c>
      <c r="C44" s="21" t="s">
        <v>361</v>
      </c>
      <c r="D44" s="21" t="s">
        <v>376</v>
      </c>
      <c r="E44" s="34" t="s">
        <v>425</v>
      </c>
      <c r="F44" s="21" t="s">
        <v>364</v>
      </c>
      <c r="G44" s="34" t="s">
        <v>372</v>
      </c>
      <c r="H44" s="21" t="s">
        <v>373</v>
      </c>
      <c r="I44" s="21" t="s">
        <v>367</v>
      </c>
      <c r="J44" s="34" t="s">
        <v>424</v>
      </c>
    </row>
    <row r="45" ht="18.75" customHeight="1" spans="1:10">
      <c r="A45" s="220" t="s">
        <v>325</v>
      </c>
      <c r="B45" s="21" t="s">
        <v>421</v>
      </c>
      <c r="C45" s="21" t="s">
        <v>378</v>
      </c>
      <c r="D45" s="21" t="s">
        <v>379</v>
      </c>
      <c r="E45" s="34" t="s">
        <v>426</v>
      </c>
      <c r="F45" s="21" t="s">
        <v>364</v>
      </c>
      <c r="G45" s="34" t="s">
        <v>427</v>
      </c>
      <c r="H45" s="21" t="s">
        <v>373</v>
      </c>
      <c r="I45" s="21" t="s">
        <v>367</v>
      </c>
      <c r="J45" s="34" t="s">
        <v>424</v>
      </c>
    </row>
    <row r="46" ht="18.75" customHeight="1" spans="1:10">
      <c r="A46" s="220" t="s">
        <v>325</v>
      </c>
      <c r="B46" s="21" t="s">
        <v>421</v>
      </c>
      <c r="C46" s="21" t="s">
        <v>383</v>
      </c>
      <c r="D46" s="21" t="s">
        <v>384</v>
      </c>
      <c r="E46" s="34" t="s">
        <v>428</v>
      </c>
      <c r="F46" s="21" t="s">
        <v>364</v>
      </c>
      <c r="G46" s="34" t="s">
        <v>386</v>
      </c>
      <c r="H46" s="21" t="s">
        <v>373</v>
      </c>
      <c r="I46" s="21" t="s">
        <v>382</v>
      </c>
      <c r="J46" s="34" t="s">
        <v>424</v>
      </c>
    </row>
    <row r="47" ht="18.75" customHeight="1" spans="1:10">
      <c r="A47" s="220" t="s">
        <v>308</v>
      </c>
      <c r="B47" s="21" t="s">
        <v>429</v>
      </c>
      <c r="C47" s="21" t="s">
        <v>361</v>
      </c>
      <c r="D47" s="21" t="s">
        <v>362</v>
      </c>
      <c r="E47" s="34" t="s">
        <v>430</v>
      </c>
      <c r="F47" s="21" t="s">
        <v>364</v>
      </c>
      <c r="G47" s="34" t="s">
        <v>431</v>
      </c>
      <c r="H47" s="21" t="s">
        <v>366</v>
      </c>
      <c r="I47" s="21" t="s">
        <v>367</v>
      </c>
      <c r="J47" s="34" t="s">
        <v>432</v>
      </c>
    </row>
    <row r="48" ht="18.75" customHeight="1" spans="1:10">
      <c r="A48" s="220" t="s">
        <v>308</v>
      </c>
      <c r="B48" s="21" t="s">
        <v>429</v>
      </c>
      <c r="C48" s="21" t="s">
        <v>361</v>
      </c>
      <c r="D48" s="21" t="s">
        <v>369</v>
      </c>
      <c r="E48" s="34" t="s">
        <v>370</v>
      </c>
      <c r="F48" s="21" t="s">
        <v>371</v>
      </c>
      <c r="G48" s="34" t="s">
        <v>372</v>
      </c>
      <c r="H48" s="21" t="s">
        <v>373</v>
      </c>
      <c r="I48" s="21" t="s">
        <v>367</v>
      </c>
      <c r="J48" s="34" t="s">
        <v>432</v>
      </c>
    </row>
    <row r="49" ht="18.75" customHeight="1" spans="1:10">
      <c r="A49" s="220" t="s">
        <v>308</v>
      </c>
      <c r="B49" s="21" t="s">
        <v>429</v>
      </c>
      <c r="C49" s="21" t="s">
        <v>361</v>
      </c>
      <c r="D49" s="21" t="s">
        <v>369</v>
      </c>
      <c r="E49" s="34" t="s">
        <v>433</v>
      </c>
      <c r="F49" s="21" t="s">
        <v>375</v>
      </c>
      <c r="G49" s="34" t="s">
        <v>177</v>
      </c>
      <c r="H49" s="21" t="s">
        <v>373</v>
      </c>
      <c r="I49" s="21" t="s">
        <v>367</v>
      </c>
      <c r="J49" s="34" t="s">
        <v>432</v>
      </c>
    </row>
    <row r="50" ht="18.75" customHeight="1" spans="1:10">
      <c r="A50" s="220" t="s">
        <v>308</v>
      </c>
      <c r="B50" s="21" t="s">
        <v>429</v>
      </c>
      <c r="C50" s="21" t="s">
        <v>361</v>
      </c>
      <c r="D50" s="21" t="s">
        <v>376</v>
      </c>
      <c r="E50" s="34" t="s">
        <v>377</v>
      </c>
      <c r="F50" s="21" t="s">
        <v>371</v>
      </c>
      <c r="G50" s="34" t="s">
        <v>372</v>
      </c>
      <c r="H50" s="21" t="s">
        <v>373</v>
      </c>
      <c r="I50" s="21" t="s">
        <v>367</v>
      </c>
      <c r="J50" s="34" t="s">
        <v>432</v>
      </c>
    </row>
    <row r="51" ht="18.75" customHeight="1" spans="1:10">
      <c r="A51" s="220" t="s">
        <v>308</v>
      </c>
      <c r="B51" s="21" t="s">
        <v>429</v>
      </c>
      <c r="C51" s="21" t="s">
        <v>378</v>
      </c>
      <c r="D51" s="21" t="s">
        <v>379</v>
      </c>
      <c r="E51" s="34" t="s">
        <v>434</v>
      </c>
      <c r="F51" s="21" t="s">
        <v>364</v>
      </c>
      <c r="G51" s="34" t="s">
        <v>411</v>
      </c>
      <c r="H51" s="21" t="s">
        <v>373</v>
      </c>
      <c r="I51" s="21" t="s">
        <v>367</v>
      </c>
      <c r="J51" s="34" t="s">
        <v>432</v>
      </c>
    </row>
    <row r="52" ht="18.75" customHeight="1" spans="1:10">
      <c r="A52" s="220" t="s">
        <v>308</v>
      </c>
      <c r="B52" s="21" t="s">
        <v>429</v>
      </c>
      <c r="C52" s="21" t="s">
        <v>383</v>
      </c>
      <c r="D52" s="21" t="s">
        <v>384</v>
      </c>
      <c r="E52" s="34" t="s">
        <v>435</v>
      </c>
      <c r="F52" s="21" t="s">
        <v>364</v>
      </c>
      <c r="G52" s="34" t="s">
        <v>386</v>
      </c>
      <c r="H52" s="21" t="s">
        <v>373</v>
      </c>
      <c r="I52" s="21" t="s">
        <v>367</v>
      </c>
      <c r="J52" s="34" t="s">
        <v>432</v>
      </c>
    </row>
    <row r="53" ht="18.75" customHeight="1" spans="1:10">
      <c r="A53" s="220" t="s">
        <v>343</v>
      </c>
      <c r="B53" s="21" t="s">
        <v>436</v>
      </c>
      <c r="C53" s="21" t="s">
        <v>361</v>
      </c>
      <c r="D53" s="21" t="s">
        <v>362</v>
      </c>
      <c r="E53" s="34" t="s">
        <v>437</v>
      </c>
      <c r="F53" s="21" t="s">
        <v>364</v>
      </c>
      <c r="G53" s="34" t="s">
        <v>438</v>
      </c>
      <c r="H53" s="21" t="s">
        <v>366</v>
      </c>
      <c r="I53" s="21" t="s">
        <v>367</v>
      </c>
      <c r="J53" s="34" t="s">
        <v>439</v>
      </c>
    </row>
    <row r="54" ht="18.75" customHeight="1" spans="1:10">
      <c r="A54" s="220" t="s">
        <v>343</v>
      </c>
      <c r="B54" s="21" t="s">
        <v>436</v>
      </c>
      <c r="C54" s="21" t="s">
        <v>361</v>
      </c>
      <c r="D54" s="21" t="s">
        <v>369</v>
      </c>
      <c r="E54" s="34" t="s">
        <v>370</v>
      </c>
      <c r="F54" s="21" t="s">
        <v>371</v>
      </c>
      <c r="G54" s="34" t="s">
        <v>372</v>
      </c>
      <c r="H54" s="21" t="s">
        <v>373</v>
      </c>
      <c r="I54" s="21" t="s">
        <v>367</v>
      </c>
      <c r="J54" s="34" t="s">
        <v>439</v>
      </c>
    </row>
    <row r="55" ht="18.75" customHeight="1" spans="1:10">
      <c r="A55" s="220" t="s">
        <v>343</v>
      </c>
      <c r="B55" s="21" t="s">
        <v>436</v>
      </c>
      <c r="C55" s="21" t="s">
        <v>361</v>
      </c>
      <c r="D55" s="21" t="s">
        <v>376</v>
      </c>
      <c r="E55" s="34" t="s">
        <v>377</v>
      </c>
      <c r="F55" s="21" t="s">
        <v>371</v>
      </c>
      <c r="G55" s="34" t="s">
        <v>372</v>
      </c>
      <c r="H55" s="21" t="s">
        <v>373</v>
      </c>
      <c r="I55" s="21" t="s">
        <v>367</v>
      </c>
      <c r="J55" s="34" t="s">
        <v>439</v>
      </c>
    </row>
    <row r="56" ht="18.75" customHeight="1" spans="1:10">
      <c r="A56" s="220" t="s">
        <v>343</v>
      </c>
      <c r="B56" s="21" t="s">
        <v>436</v>
      </c>
      <c r="C56" s="21" t="s">
        <v>378</v>
      </c>
      <c r="D56" s="21" t="s">
        <v>379</v>
      </c>
      <c r="E56" s="34" t="s">
        <v>374</v>
      </c>
      <c r="F56" s="21" t="s">
        <v>375</v>
      </c>
      <c r="G56" s="34" t="s">
        <v>177</v>
      </c>
      <c r="H56" s="21" t="s">
        <v>373</v>
      </c>
      <c r="I56" s="21" t="s">
        <v>367</v>
      </c>
      <c r="J56" s="34" t="s">
        <v>439</v>
      </c>
    </row>
    <row r="57" ht="18.75" customHeight="1" spans="1:10">
      <c r="A57" s="220" t="s">
        <v>343</v>
      </c>
      <c r="B57" s="21" t="s">
        <v>436</v>
      </c>
      <c r="C57" s="21" t="s">
        <v>383</v>
      </c>
      <c r="D57" s="21" t="s">
        <v>384</v>
      </c>
      <c r="E57" s="34" t="s">
        <v>440</v>
      </c>
      <c r="F57" s="21" t="s">
        <v>364</v>
      </c>
      <c r="G57" s="34" t="s">
        <v>386</v>
      </c>
      <c r="H57" s="21" t="s">
        <v>373</v>
      </c>
      <c r="I57" s="21" t="s">
        <v>367</v>
      </c>
      <c r="J57" s="34" t="s">
        <v>439</v>
      </c>
    </row>
    <row r="58" ht="18.75" customHeight="1" spans="1:10">
      <c r="A58" s="220" t="s">
        <v>347</v>
      </c>
      <c r="B58" s="122" t="s">
        <v>441</v>
      </c>
      <c r="C58" s="21" t="s">
        <v>361</v>
      </c>
      <c r="D58" s="21" t="s">
        <v>362</v>
      </c>
      <c r="E58" s="34" t="s">
        <v>442</v>
      </c>
      <c r="F58" s="21" t="s">
        <v>364</v>
      </c>
      <c r="G58" s="34" t="s">
        <v>407</v>
      </c>
      <c r="H58" s="21" t="s">
        <v>366</v>
      </c>
      <c r="I58" s="21" t="s">
        <v>367</v>
      </c>
      <c r="J58" s="34" t="s">
        <v>443</v>
      </c>
    </row>
    <row r="59" ht="18.75" customHeight="1" spans="1:10">
      <c r="A59" s="220" t="s">
        <v>347</v>
      </c>
      <c r="B59" s="123"/>
      <c r="C59" s="21" t="s">
        <v>361</v>
      </c>
      <c r="D59" s="21" t="s">
        <v>369</v>
      </c>
      <c r="E59" s="34" t="s">
        <v>370</v>
      </c>
      <c r="F59" s="21" t="s">
        <v>371</v>
      </c>
      <c r="G59" s="34" t="s">
        <v>372</v>
      </c>
      <c r="H59" s="21" t="s">
        <v>373</v>
      </c>
      <c r="I59" s="21" t="s">
        <v>367</v>
      </c>
      <c r="J59" s="34" t="s">
        <v>443</v>
      </c>
    </row>
    <row r="60" ht="18.75" customHeight="1" spans="1:10">
      <c r="A60" s="220" t="s">
        <v>347</v>
      </c>
      <c r="B60" s="123"/>
      <c r="C60" s="21" t="s">
        <v>361</v>
      </c>
      <c r="D60" s="21" t="s">
        <v>376</v>
      </c>
      <c r="E60" s="34" t="s">
        <v>444</v>
      </c>
      <c r="F60" s="21" t="s">
        <v>371</v>
      </c>
      <c r="G60" s="34" t="s">
        <v>372</v>
      </c>
      <c r="H60" s="21" t="s">
        <v>373</v>
      </c>
      <c r="I60" s="21" t="s">
        <v>367</v>
      </c>
      <c r="J60" s="34" t="s">
        <v>443</v>
      </c>
    </row>
    <row r="61" ht="18.75" customHeight="1" spans="1:10">
      <c r="A61" s="220" t="s">
        <v>347</v>
      </c>
      <c r="B61" s="123"/>
      <c r="C61" s="21" t="s">
        <v>378</v>
      </c>
      <c r="D61" s="21" t="s">
        <v>379</v>
      </c>
      <c r="E61" s="34" t="s">
        <v>374</v>
      </c>
      <c r="F61" s="21" t="s">
        <v>375</v>
      </c>
      <c r="G61" s="34" t="s">
        <v>177</v>
      </c>
      <c r="H61" s="21" t="s">
        <v>373</v>
      </c>
      <c r="I61" s="21" t="s">
        <v>367</v>
      </c>
      <c r="J61" s="34" t="s">
        <v>443</v>
      </c>
    </row>
    <row r="62" ht="18.75" customHeight="1" spans="1:10">
      <c r="A62" s="220" t="s">
        <v>347</v>
      </c>
      <c r="B62" s="124"/>
      <c r="C62" s="21" t="s">
        <v>383</v>
      </c>
      <c r="D62" s="21" t="s">
        <v>384</v>
      </c>
      <c r="E62" s="34" t="s">
        <v>445</v>
      </c>
      <c r="F62" s="21" t="s">
        <v>364</v>
      </c>
      <c r="G62" s="34" t="s">
        <v>386</v>
      </c>
      <c r="H62" s="21" t="s">
        <v>373</v>
      </c>
      <c r="I62" s="21" t="s">
        <v>367</v>
      </c>
      <c r="J62" s="34" t="s">
        <v>443</v>
      </c>
    </row>
    <row r="63" ht="18.75" customHeight="1" spans="1:10">
      <c r="A63" s="220" t="s">
        <v>339</v>
      </c>
      <c r="B63" s="21" t="s">
        <v>446</v>
      </c>
      <c r="C63" s="21" t="s">
        <v>361</v>
      </c>
      <c r="D63" s="21" t="s">
        <v>362</v>
      </c>
      <c r="E63" s="34" t="s">
        <v>447</v>
      </c>
      <c r="F63" s="21" t="s">
        <v>364</v>
      </c>
      <c r="G63" s="34" t="s">
        <v>448</v>
      </c>
      <c r="H63" s="21" t="s">
        <v>366</v>
      </c>
      <c r="I63" s="21" t="s">
        <v>367</v>
      </c>
      <c r="J63" s="34" t="s">
        <v>449</v>
      </c>
    </row>
    <row r="64" ht="18.75" customHeight="1" spans="1:10">
      <c r="A64" s="220" t="s">
        <v>339</v>
      </c>
      <c r="B64" s="21" t="s">
        <v>446</v>
      </c>
      <c r="C64" s="21" t="s">
        <v>361</v>
      </c>
      <c r="D64" s="21" t="s">
        <v>369</v>
      </c>
      <c r="E64" s="34" t="s">
        <v>370</v>
      </c>
      <c r="F64" s="21" t="s">
        <v>371</v>
      </c>
      <c r="G64" s="34" t="s">
        <v>372</v>
      </c>
      <c r="H64" s="21" t="s">
        <v>373</v>
      </c>
      <c r="I64" s="21" t="s">
        <v>382</v>
      </c>
      <c r="J64" s="34" t="s">
        <v>449</v>
      </c>
    </row>
    <row r="65" ht="18.75" customHeight="1" spans="1:10">
      <c r="A65" s="220" t="s">
        <v>339</v>
      </c>
      <c r="B65" s="21" t="s">
        <v>446</v>
      </c>
      <c r="C65" s="21" t="s">
        <v>361</v>
      </c>
      <c r="D65" s="21" t="s">
        <v>369</v>
      </c>
      <c r="E65" s="34" t="s">
        <v>450</v>
      </c>
      <c r="F65" s="21" t="s">
        <v>371</v>
      </c>
      <c r="G65" s="34" t="s">
        <v>372</v>
      </c>
      <c r="H65" s="21" t="s">
        <v>373</v>
      </c>
      <c r="I65" s="21" t="s">
        <v>382</v>
      </c>
      <c r="J65" s="34" t="s">
        <v>449</v>
      </c>
    </row>
    <row r="66" ht="18.75" customHeight="1" spans="1:10">
      <c r="A66" s="220" t="s">
        <v>339</v>
      </c>
      <c r="B66" s="21" t="s">
        <v>446</v>
      </c>
      <c r="C66" s="21" t="s">
        <v>361</v>
      </c>
      <c r="D66" s="21" t="s">
        <v>376</v>
      </c>
      <c r="E66" s="34" t="s">
        <v>451</v>
      </c>
      <c r="F66" s="21" t="s">
        <v>371</v>
      </c>
      <c r="G66" s="34" t="s">
        <v>372</v>
      </c>
      <c r="H66" s="21" t="s">
        <v>373</v>
      </c>
      <c r="I66" s="21" t="s">
        <v>382</v>
      </c>
      <c r="J66" s="34" t="s">
        <v>449</v>
      </c>
    </row>
    <row r="67" ht="18.75" customHeight="1" spans="1:10">
      <c r="A67" s="220" t="s">
        <v>339</v>
      </c>
      <c r="B67" s="21" t="s">
        <v>446</v>
      </c>
      <c r="C67" s="21" t="s">
        <v>378</v>
      </c>
      <c r="D67" s="21" t="s">
        <v>379</v>
      </c>
      <c r="E67" s="34" t="s">
        <v>452</v>
      </c>
      <c r="F67" s="21" t="s">
        <v>371</v>
      </c>
      <c r="G67" s="34" t="s">
        <v>381</v>
      </c>
      <c r="H67" s="21" t="s">
        <v>373</v>
      </c>
      <c r="I67" s="21" t="s">
        <v>382</v>
      </c>
      <c r="J67" s="34" t="s">
        <v>449</v>
      </c>
    </row>
    <row r="68" ht="18.75" customHeight="1" spans="1:10">
      <c r="A68" s="220" t="s">
        <v>339</v>
      </c>
      <c r="B68" s="21" t="s">
        <v>446</v>
      </c>
      <c r="C68" s="21" t="s">
        <v>383</v>
      </c>
      <c r="D68" s="21" t="s">
        <v>384</v>
      </c>
      <c r="E68" s="34" t="s">
        <v>453</v>
      </c>
      <c r="F68" s="21" t="s">
        <v>371</v>
      </c>
      <c r="G68" s="34" t="s">
        <v>454</v>
      </c>
      <c r="H68" s="21" t="s">
        <v>373</v>
      </c>
      <c r="I68" s="21" t="s">
        <v>382</v>
      </c>
      <c r="J68" s="34" t="s">
        <v>449</v>
      </c>
    </row>
    <row r="69" ht="18.75" customHeight="1" spans="1:10">
      <c r="A69" s="220" t="s">
        <v>321</v>
      </c>
      <c r="B69" s="21" t="s">
        <v>455</v>
      </c>
      <c r="C69" s="21" t="s">
        <v>361</v>
      </c>
      <c r="D69" s="21" t="s">
        <v>362</v>
      </c>
      <c r="E69" s="34" t="s">
        <v>456</v>
      </c>
      <c r="F69" s="21" t="s">
        <v>364</v>
      </c>
      <c r="G69" s="34" t="s">
        <v>457</v>
      </c>
      <c r="H69" s="21" t="s">
        <v>458</v>
      </c>
      <c r="I69" s="21" t="s">
        <v>367</v>
      </c>
      <c r="J69" s="34" t="s">
        <v>459</v>
      </c>
    </row>
    <row r="70" ht="18.75" customHeight="1" spans="1:10">
      <c r="A70" s="220" t="s">
        <v>321</v>
      </c>
      <c r="B70" s="21" t="s">
        <v>455</v>
      </c>
      <c r="C70" s="21" t="s">
        <v>361</v>
      </c>
      <c r="D70" s="21" t="s">
        <v>369</v>
      </c>
      <c r="E70" s="34" t="s">
        <v>370</v>
      </c>
      <c r="F70" s="21" t="s">
        <v>371</v>
      </c>
      <c r="G70" s="34" t="s">
        <v>372</v>
      </c>
      <c r="H70" s="21" t="s">
        <v>373</v>
      </c>
      <c r="I70" s="21" t="s">
        <v>367</v>
      </c>
      <c r="J70" s="34" t="s">
        <v>459</v>
      </c>
    </row>
    <row r="71" ht="18.75" customHeight="1" spans="1:10">
      <c r="A71" s="220" t="s">
        <v>321</v>
      </c>
      <c r="B71" s="21" t="s">
        <v>455</v>
      </c>
      <c r="C71" s="21" t="s">
        <v>361</v>
      </c>
      <c r="D71" s="21" t="s">
        <v>369</v>
      </c>
      <c r="E71" s="34" t="s">
        <v>374</v>
      </c>
      <c r="F71" s="21" t="s">
        <v>375</v>
      </c>
      <c r="G71" s="34" t="s">
        <v>178</v>
      </c>
      <c r="H71" s="21" t="s">
        <v>366</v>
      </c>
      <c r="I71" s="21" t="s">
        <v>367</v>
      </c>
      <c r="J71" s="34" t="s">
        <v>459</v>
      </c>
    </row>
    <row r="72" ht="18.75" customHeight="1" spans="1:10">
      <c r="A72" s="220" t="s">
        <v>321</v>
      </c>
      <c r="B72" s="21" t="s">
        <v>455</v>
      </c>
      <c r="C72" s="21" t="s">
        <v>361</v>
      </c>
      <c r="D72" s="21" t="s">
        <v>376</v>
      </c>
      <c r="E72" s="34" t="s">
        <v>377</v>
      </c>
      <c r="F72" s="21" t="s">
        <v>371</v>
      </c>
      <c r="G72" s="34" t="s">
        <v>372</v>
      </c>
      <c r="H72" s="21" t="s">
        <v>373</v>
      </c>
      <c r="I72" s="21" t="s">
        <v>367</v>
      </c>
      <c r="J72" s="34" t="s">
        <v>459</v>
      </c>
    </row>
    <row r="73" ht="18.75" customHeight="1" spans="1:10">
      <c r="A73" s="220" t="s">
        <v>321</v>
      </c>
      <c r="B73" s="21" t="s">
        <v>455</v>
      </c>
      <c r="C73" s="21" t="s">
        <v>378</v>
      </c>
      <c r="D73" s="21" t="s">
        <v>379</v>
      </c>
      <c r="E73" s="34" t="s">
        <v>460</v>
      </c>
      <c r="F73" s="21" t="s">
        <v>364</v>
      </c>
      <c r="G73" s="34" t="s">
        <v>381</v>
      </c>
      <c r="H73" s="21" t="s">
        <v>373</v>
      </c>
      <c r="I73" s="21" t="s">
        <v>382</v>
      </c>
      <c r="J73" s="34" t="s">
        <v>459</v>
      </c>
    </row>
    <row r="74" ht="18.75" customHeight="1" spans="1:10">
      <c r="A74" s="220" t="s">
        <v>321</v>
      </c>
      <c r="B74" s="21" t="s">
        <v>455</v>
      </c>
      <c r="C74" s="21" t="s">
        <v>383</v>
      </c>
      <c r="D74" s="21" t="s">
        <v>384</v>
      </c>
      <c r="E74" s="34" t="s">
        <v>461</v>
      </c>
      <c r="F74" s="21" t="s">
        <v>364</v>
      </c>
      <c r="G74" s="34" t="s">
        <v>386</v>
      </c>
      <c r="H74" s="21" t="s">
        <v>373</v>
      </c>
      <c r="I74" s="21" t="s">
        <v>367</v>
      </c>
      <c r="J74" s="34" t="s">
        <v>459</v>
      </c>
    </row>
    <row r="75" ht="18.75" customHeight="1" spans="1:10">
      <c r="A75" s="220" t="s">
        <v>305</v>
      </c>
      <c r="B75" s="21" t="s">
        <v>462</v>
      </c>
      <c r="C75" s="21" t="s">
        <v>361</v>
      </c>
      <c r="D75" s="21" t="s">
        <v>362</v>
      </c>
      <c r="E75" s="34" t="s">
        <v>463</v>
      </c>
      <c r="F75" s="21" t="s">
        <v>364</v>
      </c>
      <c r="G75" s="34" t="s">
        <v>178</v>
      </c>
      <c r="H75" s="21" t="s">
        <v>464</v>
      </c>
      <c r="I75" s="21" t="s">
        <v>367</v>
      </c>
      <c r="J75" s="34" t="s">
        <v>465</v>
      </c>
    </row>
    <row r="76" ht="18.75" customHeight="1" spans="1:10">
      <c r="A76" s="220" t="s">
        <v>305</v>
      </c>
      <c r="B76" s="21" t="s">
        <v>462</v>
      </c>
      <c r="C76" s="21" t="s">
        <v>361</v>
      </c>
      <c r="D76" s="21" t="s">
        <v>369</v>
      </c>
      <c r="E76" s="34" t="s">
        <v>370</v>
      </c>
      <c r="F76" s="21" t="s">
        <v>371</v>
      </c>
      <c r="G76" s="34" t="s">
        <v>372</v>
      </c>
      <c r="H76" s="21" t="s">
        <v>373</v>
      </c>
      <c r="I76" s="21" t="s">
        <v>367</v>
      </c>
      <c r="J76" s="34" t="s">
        <v>466</v>
      </c>
    </row>
    <row r="77" ht="18.75" customHeight="1" spans="1:10">
      <c r="A77" s="220" t="s">
        <v>305</v>
      </c>
      <c r="B77" s="21" t="s">
        <v>462</v>
      </c>
      <c r="C77" s="21" t="s">
        <v>361</v>
      </c>
      <c r="D77" s="21" t="s">
        <v>369</v>
      </c>
      <c r="E77" s="34" t="s">
        <v>374</v>
      </c>
      <c r="F77" s="21" t="s">
        <v>375</v>
      </c>
      <c r="G77" s="34" t="s">
        <v>178</v>
      </c>
      <c r="H77" s="21" t="s">
        <v>366</v>
      </c>
      <c r="I77" s="21" t="s">
        <v>367</v>
      </c>
      <c r="J77" s="34" t="s">
        <v>466</v>
      </c>
    </row>
    <row r="78" ht="18.75" customHeight="1" spans="1:10">
      <c r="A78" s="220" t="s">
        <v>305</v>
      </c>
      <c r="B78" s="21" t="s">
        <v>462</v>
      </c>
      <c r="C78" s="21" t="s">
        <v>361</v>
      </c>
      <c r="D78" s="21" t="s">
        <v>376</v>
      </c>
      <c r="E78" s="34" t="s">
        <v>377</v>
      </c>
      <c r="F78" s="21" t="s">
        <v>364</v>
      </c>
      <c r="G78" s="34" t="s">
        <v>372</v>
      </c>
      <c r="H78" s="21" t="s">
        <v>373</v>
      </c>
      <c r="I78" s="21" t="s">
        <v>367</v>
      </c>
      <c r="J78" s="34" t="s">
        <v>466</v>
      </c>
    </row>
    <row r="79" ht="18.75" customHeight="1" spans="1:10">
      <c r="A79" s="220" t="s">
        <v>305</v>
      </c>
      <c r="B79" s="21" t="s">
        <v>462</v>
      </c>
      <c r="C79" s="21" t="s">
        <v>378</v>
      </c>
      <c r="D79" s="21" t="s">
        <v>379</v>
      </c>
      <c r="E79" s="34" t="s">
        <v>467</v>
      </c>
      <c r="F79" s="21" t="s">
        <v>364</v>
      </c>
      <c r="G79" s="34" t="s">
        <v>381</v>
      </c>
      <c r="H79" s="21" t="s">
        <v>373</v>
      </c>
      <c r="I79" s="21" t="s">
        <v>382</v>
      </c>
      <c r="J79" s="34" t="s">
        <v>466</v>
      </c>
    </row>
    <row r="80" ht="18.75" customHeight="1" spans="1:10">
      <c r="A80" s="220" t="s">
        <v>305</v>
      </c>
      <c r="B80" s="21" t="s">
        <v>462</v>
      </c>
      <c r="C80" s="21" t="s">
        <v>383</v>
      </c>
      <c r="D80" s="21" t="s">
        <v>384</v>
      </c>
      <c r="E80" s="34" t="s">
        <v>468</v>
      </c>
      <c r="F80" s="21" t="s">
        <v>364</v>
      </c>
      <c r="G80" s="34" t="s">
        <v>386</v>
      </c>
      <c r="H80" s="21" t="s">
        <v>373</v>
      </c>
      <c r="I80" s="21" t="s">
        <v>367</v>
      </c>
      <c r="J80" s="34" t="s">
        <v>466</v>
      </c>
    </row>
    <row r="81" ht="18.75" customHeight="1" spans="1:10">
      <c r="A81" s="220" t="s">
        <v>301</v>
      </c>
      <c r="B81" s="21" t="s">
        <v>469</v>
      </c>
      <c r="C81" s="21" t="s">
        <v>361</v>
      </c>
      <c r="D81" s="21" t="s">
        <v>362</v>
      </c>
      <c r="E81" s="34" t="s">
        <v>430</v>
      </c>
      <c r="F81" s="21" t="s">
        <v>364</v>
      </c>
      <c r="G81" s="34" t="s">
        <v>470</v>
      </c>
      <c r="H81" s="21" t="s">
        <v>416</v>
      </c>
      <c r="I81" s="21" t="s">
        <v>367</v>
      </c>
      <c r="J81" s="34" t="s">
        <v>471</v>
      </c>
    </row>
    <row r="82" ht="18.75" customHeight="1" spans="1:10">
      <c r="A82" s="220" t="s">
        <v>301</v>
      </c>
      <c r="B82" s="21" t="s">
        <v>469</v>
      </c>
      <c r="C82" s="21" t="s">
        <v>361</v>
      </c>
      <c r="D82" s="21" t="s">
        <v>369</v>
      </c>
      <c r="E82" s="34" t="s">
        <v>370</v>
      </c>
      <c r="F82" s="21" t="s">
        <v>371</v>
      </c>
      <c r="G82" s="34" t="s">
        <v>372</v>
      </c>
      <c r="H82" s="21" t="s">
        <v>373</v>
      </c>
      <c r="I82" s="21" t="s">
        <v>367</v>
      </c>
      <c r="J82" s="34" t="s">
        <v>471</v>
      </c>
    </row>
    <row r="83" ht="18.75" customHeight="1" spans="1:10">
      <c r="A83" s="220" t="s">
        <v>301</v>
      </c>
      <c r="B83" s="21" t="s">
        <v>469</v>
      </c>
      <c r="C83" s="21" t="s">
        <v>361</v>
      </c>
      <c r="D83" s="21" t="s">
        <v>369</v>
      </c>
      <c r="E83" s="34" t="s">
        <v>472</v>
      </c>
      <c r="F83" s="21" t="s">
        <v>375</v>
      </c>
      <c r="G83" s="34" t="s">
        <v>177</v>
      </c>
      <c r="H83" s="21" t="s">
        <v>373</v>
      </c>
      <c r="I83" s="21" t="s">
        <v>367</v>
      </c>
      <c r="J83" s="34" t="s">
        <v>471</v>
      </c>
    </row>
    <row r="84" ht="18.75" customHeight="1" spans="1:10">
      <c r="A84" s="220" t="s">
        <v>301</v>
      </c>
      <c r="B84" s="21" t="s">
        <v>469</v>
      </c>
      <c r="C84" s="21" t="s">
        <v>361</v>
      </c>
      <c r="D84" s="21" t="s">
        <v>376</v>
      </c>
      <c r="E84" s="34" t="s">
        <v>377</v>
      </c>
      <c r="F84" s="21" t="s">
        <v>371</v>
      </c>
      <c r="G84" s="34" t="s">
        <v>372</v>
      </c>
      <c r="H84" s="21" t="s">
        <v>373</v>
      </c>
      <c r="I84" s="21" t="s">
        <v>367</v>
      </c>
      <c r="J84" s="34" t="s">
        <v>471</v>
      </c>
    </row>
    <row r="85" ht="18.75" customHeight="1" spans="1:10">
      <c r="A85" s="220" t="s">
        <v>301</v>
      </c>
      <c r="B85" s="21" t="s">
        <v>469</v>
      </c>
      <c r="C85" s="21" t="s">
        <v>378</v>
      </c>
      <c r="D85" s="21" t="s">
        <v>379</v>
      </c>
      <c r="E85" s="34" t="s">
        <v>434</v>
      </c>
      <c r="F85" s="21" t="s">
        <v>364</v>
      </c>
      <c r="G85" s="34" t="s">
        <v>411</v>
      </c>
      <c r="H85" s="21" t="s">
        <v>373</v>
      </c>
      <c r="I85" s="21" t="s">
        <v>367</v>
      </c>
      <c r="J85" s="34" t="s">
        <v>471</v>
      </c>
    </row>
    <row r="86" ht="18.75" customHeight="1" spans="1:10">
      <c r="A86" s="220" t="s">
        <v>301</v>
      </c>
      <c r="B86" s="21" t="s">
        <v>469</v>
      </c>
      <c r="C86" s="21" t="s">
        <v>383</v>
      </c>
      <c r="D86" s="21" t="s">
        <v>384</v>
      </c>
      <c r="E86" s="34" t="s">
        <v>435</v>
      </c>
      <c r="F86" s="21" t="s">
        <v>364</v>
      </c>
      <c r="G86" s="34" t="s">
        <v>386</v>
      </c>
      <c r="H86" s="21" t="s">
        <v>373</v>
      </c>
      <c r="I86" s="21" t="s">
        <v>367</v>
      </c>
      <c r="J86" s="34" t="s">
        <v>471</v>
      </c>
    </row>
    <row r="87" ht="18.75" customHeight="1" spans="1:10">
      <c r="A87" s="220" t="s">
        <v>310</v>
      </c>
      <c r="B87" s="21" t="s">
        <v>473</v>
      </c>
      <c r="C87" s="21" t="s">
        <v>361</v>
      </c>
      <c r="D87" s="21" t="s">
        <v>362</v>
      </c>
      <c r="E87" s="34" t="s">
        <v>474</v>
      </c>
      <c r="F87" s="21" t="s">
        <v>364</v>
      </c>
      <c r="G87" s="34" t="s">
        <v>179</v>
      </c>
      <c r="H87" s="21" t="s">
        <v>366</v>
      </c>
      <c r="I87" s="21" t="s">
        <v>367</v>
      </c>
      <c r="J87" s="34" t="s">
        <v>475</v>
      </c>
    </row>
    <row r="88" ht="18.75" customHeight="1" spans="1:10">
      <c r="A88" s="220" t="s">
        <v>310</v>
      </c>
      <c r="B88" s="21" t="s">
        <v>473</v>
      </c>
      <c r="C88" s="21" t="s">
        <v>361</v>
      </c>
      <c r="D88" s="21" t="s">
        <v>369</v>
      </c>
      <c r="E88" s="34" t="s">
        <v>370</v>
      </c>
      <c r="F88" s="21" t="s">
        <v>371</v>
      </c>
      <c r="G88" s="34" t="s">
        <v>372</v>
      </c>
      <c r="H88" s="21" t="s">
        <v>373</v>
      </c>
      <c r="I88" s="21" t="s">
        <v>367</v>
      </c>
      <c r="J88" s="34" t="s">
        <v>475</v>
      </c>
    </row>
    <row r="89" ht="18.75" customHeight="1" spans="1:10">
      <c r="A89" s="220" t="s">
        <v>310</v>
      </c>
      <c r="B89" s="21" t="s">
        <v>473</v>
      </c>
      <c r="C89" s="21" t="s">
        <v>361</v>
      </c>
      <c r="D89" s="21" t="s">
        <v>376</v>
      </c>
      <c r="E89" s="34" t="s">
        <v>377</v>
      </c>
      <c r="F89" s="21" t="s">
        <v>371</v>
      </c>
      <c r="G89" s="34" t="s">
        <v>372</v>
      </c>
      <c r="H89" s="21" t="s">
        <v>373</v>
      </c>
      <c r="I89" s="21" t="s">
        <v>367</v>
      </c>
      <c r="J89" s="34" t="s">
        <v>475</v>
      </c>
    </row>
    <row r="90" ht="18.75" customHeight="1" spans="1:10">
      <c r="A90" s="220" t="s">
        <v>310</v>
      </c>
      <c r="B90" s="21" t="s">
        <v>473</v>
      </c>
      <c r="C90" s="21" t="s">
        <v>378</v>
      </c>
      <c r="D90" s="21" t="s">
        <v>379</v>
      </c>
      <c r="E90" s="34" t="s">
        <v>476</v>
      </c>
      <c r="F90" s="21" t="s">
        <v>371</v>
      </c>
      <c r="G90" s="34" t="s">
        <v>372</v>
      </c>
      <c r="H90" s="21" t="s">
        <v>373</v>
      </c>
      <c r="I90" s="21" t="s">
        <v>367</v>
      </c>
      <c r="J90" s="34" t="s">
        <v>475</v>
      </c>
    </row>
    <row r="91" ht="18.75" customHeight="1" spans="1:10">
      <c r="A91" s="220" t="s">
        <v>310</v>
      </c>
      <c r="B91" s="21" t="s">
        <v>473</v>
      </c>
      <c r="C91" s="21" t="s">
        <v>383</v>
      </c>
      <c r="D91" s="21" t="s">
        <v>384</v>
      </c>
      <c r="E91" s="34" t="s">
        <v>477</v>
      </c>
      <c r="F91" s="21" t="s">
        <v>364</v>
      </c>
      <c r="G91" s="34" t="s">
        <v>478</v>
      </c>
      <c r="H91" s="21" t="s">
        <v>373</v>
      </c>
      <c r="I91" s="21" t="s">
        <v>382</v>
      </c>
      <c r="J91" s="34" t="s">
        <v>475</v>
      </c>
    </row>
    <row r="92" ht="18.75" customHeight="1" spans="1:10">
      <c r="A92" s="220" t="s">
        <v>341</v>
      </c>
      <c r="B92" s="21" t="s">
        <v>479</v>
      </c>
      <c r="C92" s="21" t="s">
        <v>361</v>
      </c>
      <c r="D92" s="21" t="s">
        <v>362</v>
      </c>
      <c r="E92" s="34" t="s">
        <v>480</v>
      </c>
      <c r="F92" s="21" t="s">
        <v>364</v>
      </c>
      <c r="G92" s="34" t="s">
        <v>481</v>
      </c>
      <c r="H92" s="21" t="s">
        <v>416</v>
      </c>
      <c r="I92" s="21" t="s">
        <v>367</v>
      </c>
      <c r="J92" s="34" t="s">
        <v>482</v>
      </c>
    </row>
    <row r="93" ht="18.75" customHeight="1" spans="1:10">
      <c r="A93" s="220" t="s">
        <v>341</v>
      </c>
      <c r="B93" s="21" t="s">
        <v>479</v>
      </c>
      <c r="C93" s="21" t="s">
        <v>361</v>
      </c>
      <c r="D93" s="21" t="s">
        <v>369</v>
      </c>
      <c r="E93" s="34" t="s">
        <v>370</v>
      </c>
      <c r="F93" s="21" t="s">
        <v>371</v>
      </c>
      <c r="G93" s="34" t="s">
        <v>372</v>
      </c>
      <c r="H93" s="21" t="s">
        <v>373</v>
      </c>
      <c r="I93" s="21" t="s">
        <v>367</v>
      </c>
      <c r="J93" s="34" t="s">
        <v>482</v>
      </c>
    </row>
    <row r="94" ht="18.75" customHeight="1" spans="1:10">
      <c r="A94" s="220" t="s">
        <v>341</v>
      </c>
      <c r="B94" s="21" t="s">
        <v>479</v>
      </c>
      <c r="C94" s="21" t="s">
        <v>361</v>
      </c>
      <c r="D94" s="21" t="s">
        <v>376</v>
      </c>
      <c r="E94" s="34" t="s">
        <v>377</v>
      </c>
      <c r="F94" s="21" t="s">
        <v>371</v>
      </c>
      <c r="G94" s="34" t="s">
        <v>372</v>
      </c>
      <c r="H94" s="21" t="s">
        <v>373</v>
      </c>
      <c r="I94" s="21" t="s">
        <v>367</v>
      </c>
      <c r="J94" s="34" t="s">
        <v>482</v>
      </c>
    </row>
    <row r="95" ht="18.75" customHeight="1" spans="1:10">
      <c r="A95" s="220" t="s">
        <v>341</v>
      </c>
      <c r="B95" s="21" t="s">
        <v>479</v>
      </c>
      <c r="C95" s="21" t="s">
        <v>378</v>
      </c>
      <c r="D95" s="21" t="s">
        <v>379</v>
      </c>
      <c r="E95" s="34" t="s">
        <v>374</v>
      </c>
      <c r="F95" s="21" t="s">
        <v>375</v>
      </c>
      <c r="G95" s="34" t="s">
        <v>177</v>
      </c>
      <c r="H95" s="21" t="s">
        <v>373</v>
      </c>
      <c r="I95" s="21" t="s">
        <v>367</v>
      </c>
      <c r="J95" s="34" t="s">
        <v>482</v>
      </c>
    </row>
    <row r="96" ht="18.75" customHeight="1" spans="1:10">
      <c r="A96" s="220" t="s">
        <v>341</v>
      </c>
      <c r="B96" s="21" t="s">
        <v>479</v>
      </c>
      <c r="C96" s="21" t="s">
        <v>383</v>
      </c>
      <c r="D96" s="21" t="s">
        <v>384</v>
      </c>
      <c r="E96" s="34" t="s">
        <v>483</v>
      </c>
      <c r="F96" s="21" t="s">
        <v>364</v>
      </c>
      <c r="G96" s="34" t="s">
        <v>386</v>
      </c>
      <c r="H96" s="21" t="s">
        <v>373</v>
      </c>
      <c r="I96" s="21" t="s">
        <v>367</v>
      </c>
      <c r="J96" s="34" t="s">
        <v>482</v>
      </c>
    </row>
    <row r="97" ht="18.75" customHeight="1" spans="1:10">
      <c r="A97" s="220" t="s">
        <v>335</v>
      </c>
      <c r="B97" s="21" t="s">
        <v>484</v>
      </c>
      <c r="C97" s="21" t="s">
        <v>361</v>
      </c>
      <c r="D97" s="21" t="s">
        <v>362</v>
      </c>
      <c r="E97" s="34" t="s">
        <v>485</v>
      </c>
      <c r="F97" s="21" t="s">
        <v>364</v>
      </c>
      <c r="G97" s="34" t="s">
        <v>486</v>
      </c>
      <c r="H97" s="21" t="s">
        <v>366</v>
      </c>
      <c r="I97" s="21" t="s">
        <v>367</v>
      </c>
      <c r="J97" s="34" t="s">
        <v>487</v>
      </c>
    </row>
    <row r="98" ht="18.75" customHeight="1" spans="1:10">
      <c r="A98" s="220" t="s">
        <v>335</v>
      </c>
      <c r="B98" s="21" t="s">
        <v>484</v>
      </c>
      <c r="C98" s="21" t="s">
        <v>361</v>
      </c>
      <c r="D98" s="21" t="s">
        <v>369</v>
      </c>
      <c r="E98" s="34" t="s">
        <v>370</v>
      </c>
      <c r="F98" s="21" t="s">
        <v>371</v>
      </c>
      <c r="G98" s="34" t="s">
        <v>372</v>
      </c>
      <c r="H98" s="21" t="s">
        <v>373</v>
      </c>
      <c r="I98" s="21" t="s">
        <v>367</v>
      </c>
      <c r="J98" s="34" t="s">
        <v>487</v>
      </c>
    </row>
    <row r="99" ht="18.75" customHeight="1" spans="1:10">
      <c r="A99" s="220" t="s">
        <v>335</v>
      </c>
      <c r="B99" s="21" t="s">
        <v>484</v>
      </c>
      <c r="C99" s="21" t="s">
        <v>361</v>
      </c>
      <c r="D99" s="21" t="s">
        <v>376</v>
      </c>
      <c r="E99" s="34" t="s">
        <v>488</v>
      </c>
      <c r="F99" s="21" t="s">
        <v>371</v>
      </c>
      <c r="G99" s="34" t="s">
        <v>372</v>
      </c>
      <c r="H99" s="21" t="s">
        <v>373</v>
      </c>
      <c r="I99" s="21" t="s">
        <v>367</v>
      </c>
      <c r="J99" s="34" t="s">
        <v>487</v>
      </c>
    </row>
    <row r="100" ht="18.75" customHeight="1" spans="1:10">
      <c r="A100" s="220" t="s">
        <v>335</v>
      </c>
      <c r="B100" s="21" t="s">
        <v>484</v>
      </c>
      <c r="C100" s="21" t="s">
        <v>378</v>
      </c>
      <c r="D100" s="21" t="s">
        <v>379</v>
      </c>
      <c r="E100" s="34" t="s">
        <v>489</v>
      </c>
      <c r="F100" s="21" t="s">
        <v>375</v>
      </c>
      <c r="G100" s="34" t="s">
        <v>177</v>
      </c>
      <c r="H100" s="21" t="s">
        <v>373</v>
      </c>
      <c r="I100" s="21" t="s">
        <v>382</v>
      </c>
      <c r="J100" s="34" t="s">
        <v>487</v>
      </c>
    </row>
    <row r="101" ht="18.75" customHeight="1" spans="1:10">
      <c r="A101" s="220" t="s">
        <v>335</v>
      </c>
      <c r="B101" s="21" t="s">
        <v>484</v>
      </c>
      <c r="C101" s="21" t="s">
        <v>383</v>
      </c>
      <c r="D101" s="21" t="s">
        <v>384</v>
      </c>
      <c r="E101" s="34" t="s">
        <v>490</v>
      </c>
      <c r="F101" s="21" t="s">
        <v>364</v>
      </c>
      <c r="G101" s="34" t="s">
        <v>411</v>
      </c>
      <c r="H101" s="21" t="s">
        <v>373</v>
      </c>
      <c r="I101" s="21" t="s">
        <v>367</v>
      </c>
      <c r="J101" s="34" t="s">
        <v>487</v>
      </c>
    </row>
    <row r="102" ht="18.75" customHeight="1" spans="1:10">
      <c r="A102" s="220" t="s">
        <v>312</v>
      </c>
      <c r="B102" s="122" t="s">
        <v>491</v>
      </c>
      <c r="C102" s="21" t="s">
        <v>361</v>
      </c>
      <c r="D102" s="21" t="s">
        <v>362</v>
      </c>
      <c r="E102" s="34" t="s">
        <v>492</v>
      </c>
      <c r="F102" s="21" t="s">
        <v>364</v>
      </c>
      <c r="G102" s="34" t="s">
        <v>178</v>
      </c>
      <c r="H102" s="21" t="s">
        <v>493</v>
      </c>
      <c r="I102" s="21" t="s">
        <v>367</v>
      </c>
      <c r="J102" s="34" t="s">
        <v>494</v>
      </c>
    </row>
    <row r="103" ht="18.75" customHeight="1" spans="1:10">
      <c r="A103" s="220" t="s">
        <v>312</v>
      </c>
      <c r="B103" s="123"/>
      <c r="C103" s="21" t="s">
        <v>361</v>
      </c>
      <c r="D103" s="21" t="s">
        <v>369</v>
      </c>
      <c r="E103" s="34" t="s">
        <v>370</v>
      </c>
      <c r="F103" s="21" t="s">
        <v>371</v>
      </c>
      <c r="G103" s="34" t="s">
        <v>372</v>
      </c>
      <c r="H103" s="21" t="s">
        <v>373</v>
      </c>
      <c r="I103" s="21" t="s">
        <v>367</v>
      </c>
      <c r="J103" s="34" t="s">
        <v>494</v>
      </c>
    </row>
    <row r="104" ht="18.75" customHeight="1" spans="1:10">
      <c r="A104" s="220" t="s">
        <v>312</v>
      </c>
      <c r="B104" s="123"/>
      <c r="C104" s="21" t="s">
        <v>361</v>
      </c>
      <c r="D104" s="21" t="s">
        <v>369</v>
      </c>
      <c r="E104" s="34" t="s">
        <v>495</v>
      </c>
      <c r="F104" s="21" t="s">
        <v>375</v>
      </c>
      <c r="G104" s="34" t="s">
        <v>180</v>
      </c>
      <c r="H104" s="21" t="s">
        <v>373</v>
      </c>
      <c r="I104" s="21" t="s">
        <v>367</v>
      </c>
      <c r="J104" s="34" t="s">
        <v>494</v>
      </c>
    </row>
    <row r="105" ht="18.75" customHeight="1" spans="1:10">
      <c r="A105" s="220" t="s">
        <v>312</v>
      </c>
      <c r="B105" s="123"/>
      <c r="C105" s="21" t="s">
        <v>361</v>
      </c>
      <c r="D105" s="21" t="s">
        <v>376</v>
      </c>
      <c r="E105" s="34" t="s">
        <v>496</v>
      </c>
      <c r="F105" s="21" t="s">
        <v>371</v>
      </c>
      <c r="G105" s="34" t="s">
        <v>372</v>
      </c>
      <c r="H105" s="21" t="s">
        <v>373</v>
      </c>
      <c r="I105" s="21" t="s">
        <v>367</v>
      </c>
      <c r="J105" s="34" t="s">
        <v>494</v>
      </c>
    </row>
    <row r="106" ht="18.75" customHeight="1" spans="1:10">
      <c r="A106" s="220" t="s">
        <v>312</v>
      </c>
      <c r="B106" s="123"/>
      <c r="C106" s="21" t="s">
        <v>378</v>
      </c>
      <c r="D106" s="21" t="s">
        <v>379</v>
      </c>
      <c r="E106" s="34" t="s">
        <v>497</v>
      </c>
      <c r="F106" s="21" t="s">
        <v>364</v>
      </c>
      <c r="G106" s="34" t="s">
        <v>381</v>
      </c>
      <c r="H106" s="21" t="s">
        <v>373</v>
      </c>
      <c r="I106" s="21" t="s">
        <v>382</v>
      </c>
      <c r="J106" s="34" t="s">
        <v>494</v>
      </c>
    </row>
    <row r="107" ht="18.75" customHeight="1" spans="1:10">
      <c r="A107" s="220" t="s">
        <v>312</v>
      </c>
      <c r="B107" s="124"/>
      <c r="C107" s="21" t="s">
        <v>383</v>
      </c>
      <c r="D107" s="21" t="s">
        <v>384</v>
      </c>
      <c r="E107" s="34" t="s">
        <v>498</v>
      </c>
      <c r="F107" s="21" t="s">
        <v>364</v>
      </c>
      <c r="G107" s="34" t="s">
        <v>386</v>
      </c>
      <c r="H107" s="21" t="s">
        <v>373</v>
      </c>
      <c r="I107" s="21" t="s">
        <v>367</v>
      </c>
      <c r="J107" s="34" t="s">
        <v>494</v>
      </c>
    </row>
    <row r="108" ht="18.75" customHeight="1" spans="1:10">
      <c r="A108" s="220" t="s">
        <v>333</v>
      </c>
      <c r="B108" s="21" t="s">
        <v>499</v>
      </c>
      <c r="C108" s="21" t="s">
        <v>361</v>
      </c>
      <c r="D108" s="21" t="s">
        <v>362</v>
      </c>
      <c r="E108" s="34" t="s">
        <v>500</v>
      </c>
      <c r="F108" s="21" t="s">
        <v>364</v>
      </c>
      <c r="G108" s="34" t="s">
        <v>501</v>
      </c>
      <c r="H108" s="21" t="s">
        <v>416</v>
      </c>
      <c r="I108" s="21" t="s">
        <v>367</v>
      </c>
      <c r="J108" s="34" t="s">
        <v>502</v>
      </c>
    </row>
    <row r="109" ht="18.75" customHeight="1" spans="1:10">
      <c r="A109" s="220" t="s">
        <v>333</v>
      </c>
      <c r="B109" s="21" t="s">
        <v>499</v>
      </c>
      <c r="C109" s="21" t="s">
        <v>361</v>
      </c>
      <c r="D109" s="21" t="s">
        <v>369</v>
      </c>
      <c r="E109" s="34" t="s">
        <v>370</v>
      </c>
      <c r="F109" s="21" t="s">
        <v>371</v>
      </c>
      <c r="G109" s="34" t="s">
        <v>372</v>
      </c>
      <c r="H109" s="21" t="s">
        <v>373</v>
      </c>
      <c r="I109" s="21" t="s">
        <v>367</v>
      </c>
      <c r="J109" s="34" t="s">
        <v>502</v>
      </c>
    </row>
    <row r="110" ht="18.75" customHeight="1" spans="1:10">
      <c r="A110" s="220" t="s">
        <v>333</v>
      </c>
      <c r="B110" s="21" t="s">
        <v>499</v>
      </c>
      <c r="C110" s="21" t="s">
        <v>361</v>
      </c>
      <c r="D110" s="21" t="s">
        <v>376</v>
      </c>
      <c r="E110" s="34" t="s">
        <v>503</v>
      </c>
      <c r="F110" s="21" t="s">
        <v>371</v>
      </c>
      <c r="G110" s="34" t="s">
        <v>372</v>
      </c>
      <c r="H110" s="21" t="s">
        <v>373</v>
      </c>
      <c r="I110" s="21" t="s">
        <v>367</v>
      </c>
      <c r="J110" s="34" t="s">
        <v>502</v>
      </c>
    </row>
    <row r="111" ht="18.75" customHeight="1" spans="1:10">
      <c r="A111" s="220" t="s">
        <v>333</v>
      </c>
      <c r="B111" s="21" t="s">
        <v>499</v>
      </c>
      <c r="C111" s="21" t="s">
        <v>378</v>
      </c>
      <c r="D111" s="21" t="s">
        <v>379</v>
      </c>
      <c r="E111" s="34" t="s">
        <v>374</v>
      </c>
      <c r="F111" s="21" t="s">
        <v>375</v>
      </c>
      <c r="G111" s="34" t="s">
        <v>177</v>
      </c>
      <c r="H111" s="21" t="s">
        <v>366</v>
      </c>
      <c r="I111" s="21" t="s">
        <v>367</v>
      </c>
      <c r="J111" s="34" t="s">
        <v>502</v>
      </c>
    </row>
    <row r="112" ht="18.75" customHeight="1" spans="1:10">
      <c r="A112" s="220" t="s">
        <v>333</v>
      </c>
      <c r="B112" s="21" t="s">
        <v>499</v>
      </c>
      <c r="C112" s="21" t="s">
        <v>383</v>
      </c>
      <c r="D112" s="21" t="s">
        <v>384</v>
      </c>
      <c r="E112" s="34" t="s">
        <v>504</v>
      </c>
      <c r="F112" s="21" t="s">
        <v>364</v>
      </c>
      <c r="G112" s="34" t="s">
        <v>386</v>
      </c>
      <c r="H112" s="21" t="s">
        <v>373</v>
      </c>
      <c r="I112" s="21" t="s">
        <v>367</v>
      </c>
      <c r="J112" s="34" t="s">
        <v>502</v>
      </c>
    </row>
    <row r="113" ht="18.75" customHeight="1" spans="1:10">
      <c r="A113" s="220" t="s">
        <v>331</v>
      </c>
      <c r="B113" s="21" t="s">
        <v>505</v>
      </c>
      <c r="C113" s="21" t="s">
        <v>361</v>
      </c>
      <c r="D113" s="21" t="s">
        <v>362</v>
      </c>
      <c r="E113" s="34" t="s">
        <v>506</v>
      </c>
      <c r="F113" s="21" t="s">
        <v>364</v>
      </c>
      <c r="G113" s="34" t="s">
        <v>507</v>
      </c>
      <c r="H113" s="21" t="s">
        <v>366</v>
      </c>
      <c r="I113" s="21" t="s">
        <v>367</v>
      </c>
      <c r="J113" s="34" t="s">
        <v>508</v>
      </c>
    </row>
    <row r="114" ht="18.75" customHeight="1" spans="1:10">
      <c r="A114" s="220" t="s">
        <v>331</v>
      </c>
      <c r="B114" s="21" t="s">
        <v>505</v>
      </c>
      <c r="C114" s="21" t="s">
        <v>361</v>
      </c>
      <c r="D114" s="21" t="s">
        <v>369</v>
      </c>
      <c r="E114" s="34" t="s">
        <v>370</v>
      </c>
      <c r="F114" s="21" t="s">
        <v>371</v>
      </c>
      <c r="G114" s="34" t="s">
        <v>372</v>
      </c>
      <c r="H114" s="21" t="s">
        <v>373</v>
      </c>
      <c r="I114" s="21" t="s">
        <v>367</v>
      </c>
      <c r="J114" s="34" t="s">
        <v>509</v>
      </c>
    </row>
    <row r="115" ht="18.75" customHeight="1" spans="1:10">
      <c r="A115" s="220" t="s">
        <v>331</v>
      </c>
      <c r="B115" s="21" t="s">
        <v>505</v>
      </c>
      <c r="C115" s="21" t="s">
        <v>361</v>
      </c>
      <c r="D115" s="21" t="s">
        <v>369</v>
      </c>
      <c r="E115" s="34" t="s">
        <v>374</v>
      </c>
      <c r="F115" s="21" t="s">
        <v>375</v>
      </c>
      <c r="G115" s="34" t="s">
        <v>177</v>
      </c>
      <c r="H115" s="21" t="s">
        <v>373</v>
      </c>
      <c r="I115" s="21" t="s">
        <v>367</v>
      </c>
      <c r="J115" s="34" t="s">
        <v>509</v>
      </c>
    </row>
    <row r="116" ht="18.75" customHeight="1" spans="1:10">
      <c r="A116" s="220" t="s">
        <v>331</v>
      </c>
      <c r="B116" s="21" t="s">
        <v>505</v>
      </c>
      <c r="C116" s="21" t="s">
        <v>361</v>
      </c>
      <c r="D116" s="21" t="s">
        <v>376</v>
      </c>
      <c r="E116" s="34" t="s">
        <v>510</v>
      </c>
      <c r="F116" s="21" t="s">
        <v>371</v>
      </c>
      <c r="G116" s="34" t="s">
        <v>372</v>
      </c>
      <c r="H116" s="21" t="s">
        <v>373</v>
      </c>
      <c r="I116" s="21" t="s">
        <v>367</v>
      </c>
      <c r="J116" s="34" t="s">
        <v>509</v>
      </c>
    </row>
    <row r="117" ht="18.75" customHeight="1" spans="1:10">
      <c r="A117" s="220" t="s">
        <v>331</v>
      </c>
      <c r="B117" s="21" t="s">
        <v>505</v>
      </c>
      <c r="C117" s="21" t="s">
        <v>378</v>
      </c>
      <c r="D117" s="21" t="s">
        <v>379</v>
      </c>
      <c r="E117" s="34" t="s">
        <v>511</v>
      </c>
      <c r="F117" s="21" t="s">
        <v>364</v>
      </c>
      <c r="G117" s="34" t="s">
        <v>381</v>
      </c>
      <c r="H117" s="21" t="s">
        <v>373</v>
      </c>
      <c r="I117" s="21" t="s">
        <v>367</v>
      </c>
      <c r="J117" s="34" t="s">
        <v>509</v>
      </c>
    </row>
    <row r="118" ht="18.75" customHeight="1" spans="1:10">
      <c r="A118" s="220" t="s">
        <v>331</v>
      </c>
      <c r="B118" s="21" t="s">
        <v>505</v>
      </c>
      <c r="C118" s="21" t="s">
        <v>383</v>
      </c>
      <c r="D118" s="21" t="s">
        <v>384</v>
      </c>
      <c r="E118" s="34" t="s">
        <v>512</v>
      </c>
      <c r="F118" s="21" t="s">
        <v>364</v>
      </c>
      <c r="G118" s="34" t="s">
        <v>386</v>
      </c>
      <c r="H118" s="21" t="s">
        <v>373</v>
      </c>
      <c r="I118" s="21" t="s">
        <v>367</v>
      </c>
      <c r="J118" s="34" t="s">
        <v>509</v>
      </c>
    </row>
    <row r="119" ht="18.75" customHeight="1" spans="1:10">
      <c r="A119" s="220" t="s">
        <v>345</v>
      </c>
      <c r="B119" s="21" t="s">
        <v>513</v>
      </c>
      <c r="C119" s="21" t="s">
        <v>361</v>
      </c>
      <c r="D119" s="21" t="s">
        <v>362</v>
      </c>
      <c r="E119" s="34" t="s">
        <v>514</v>
      </c>
      <c r="F119" s="21" t="s">
        <v>364</v>
      </c>
      <c r="G119" s="34" t="s">
        <v>515</v>
      </c>
      <c r="H119" s="21" t="s">
        <v>366</v>
      </c>
      <c r="I119" s="21" t="s">
        <v>367</v>
      </c>
      <c r="J119" s="34" t="s">
        <v>516</v>
      </c>
    </row>
    <row r="120" ht="18.75" customHeight="1" spans="1:10">
      <c r="A120" s="220" t="s">
        <v>345</v>
      </c>
      <c r="B120" s="21" t="s">
        <v>513</v>
      </c>
      <c r="C120" s="21" t="s">
        <v>361</v>
      </c>
      <c r="D120" s="21" t="s">
        <v>369</v>
      </c>
      <c r="E120" s="34" t="s">
        <v>418</v>
      </c>
      <c r="F120" s="21" t="s">
        <v>371</v>
      </c>
      <c r="G120" s="34" t="s">
        <v>372</v>
      </c>
      <c r="H120" s="21" t="s">
        <v>373</v>
      </c>
      <c r="I120" s="21" t="s">
        <v>367</v>
      </c>
      <c r="J120" s="34" t="s">
        <v>516</v>
      </c>
    </row>
    <row r="121" ht="18.75" customHeight="1" spans="1:10">
      <c r="A121" s="220" t="s">
        <v>345</v>
      </c>
      <c r="B121" s="21" t="s">
        <v>513</v>
      </c>
      <c r="C121" s="21" t="s">
        <v>361</v>
      </c>
      <c r="D121" s="21" t="s">
        <v>376</v>
      </c>
      <c r="E121" s="34" t="s">
        <v>377</v>
      </c>
      <c r="F121" s="21" t="s">
        <v>371</v>
      </c>
      <c r="G121" s="34" t="s">
        <v>372</v>
      </c>
      <c r="H121" s="21" t="s">
        <v>373</v>
      </c>
      <c r="I121" s="21" t="s">
        <v>367</v>
      </c>
      <c r="J121" s="34" t="s">
        <v>516</v>
      </c>
    </row>
    <row r="122" ht="18.75" customHeight="1" spans="1:10">
      <c r="A122" s="220" t="s">
        <v>345</v>
      </c>
      <c r="B122" s="21" t="s">
        <v>513</v>
      </c>
      <c r="C122" s="21" t="s">
        <v>378</v>
      </c>
      <c r="D122" s="21" t="s">
        <v>379</v>
      </c>
      <c r="E122" s="34" t="s">
        <v>374</v>
      </c>
      <c r="F122" s="21" t="s">
        <v>375</v>
      </c>
      <c r="G122" s="34" t="s">
        <v>177</v>
      </c>
      <c r="H122" s="21" t="s">
        <v>373</v>
      </c>
      <c r="I122" s="21" t="s">
        <v>367</v>
      </c>
      <c r="J122" s="34" t="s">
        <v>516</v>
      </c>
    </row>
    <row r="123" ht="18.75" customHeight="1" spans="1:10">
      <c r="A123" s="220" t="s">
        <v>345</v>
      </c>
      <c r="B123" s="21" t="s">
        <v>513</v>
      </c>
      <c r="C123" s="21" t="s">
        <v>383</v>
      </c>
      <c r="D123" s="21" t="s">
        <v>384</v>
      </c>
      <c r="E123" s="34" t="s">
        <v>517</v>
      </c>
      <c r="F123" s="21" t="s">
        <v>364</v>
      </c>
      <c r="G123" s="34" t="s">
        <v>386</v>
      </c>
      <c r="H123" s="21" t="s">
        <v>373</v>
      </c>
      <c r="I123" s="21" t="s">
        <v>367</v>
      </c>
      <c r="J123" s="34" t="s">
        <v>516</v>
      </c>
    </row>
  </sheetData>
  <mergeCells count="44">
    <mergeCell ref="A2:J2"/>
    <mergeCell ref="A3:H3"/>
    <mergeCell ref="A7:A12"/>
    <mergeCell ref="A13:A18"/>
    <mergeCell ref="A19:A24"/>
    <mergeCell ref="A25:A30"/>
    <mergeCell ref="A31:A35"/>
    <mergeCell ref="A36:A41"/>
    <mergeCell ref="A42:A46"/>
    <mergeCell ref="A47:A52"/>
    <mergeCell ref="A53:A57"/>
    <mergeCell ref="A58:A62"/>
    <mergeCell ref="A63:A68"/>
    <mergeCell ref="A69:A74"/>
    <mergeCell ref="A75:A80"/>
    <mergeCell ref="A81:A86"/>
    <mergeCell ref="A87:A91"/>
    <mergeCell ref="A92:A96"/>
    <mergeCell ref="A97:A101"/>
    <mergeCell ref="A102:A107"/>
    <mergeCell ref="A108:A112"/>
    <mergeCell ref="A113:A118"/>
    <mergeCell ref="A119:A123"/>
    <mergeCell ref="B7:B12"/>
    <mergeCell ref="B13:B18"/>
    <mergeCell ref="B19:B24"/>
    <mergeCell ref="B25:B30"/>
    <mergeCell ref="B31:B35"/>
    <mergeCell ref="B36:B41"/>
    <mergeCell ref="B42:B46"/>
    <mergeCell ref="B47:B52"/>
    <mergeCell ref="B53:B57"/>
    <mergeCell ref="B58:B62"/>
    <mergeCell ref="B63:B68"/>
    <mergeCell ref="B69:B74"/>
    <mergeCell ref="B75:B80"/>
    <mergeCell ref="B81:B86"/>
    <mergeCell ref="B87:B91"/>
    <mergeCell ref="B92:B96"/>
    <mergeCell ref="B97:B101"/>
    <mergeCell ref="B102:B107"/>
    <mergeCell ref="B108:B112"/>
    <mergeCell ref="B113:B118"/>
    <mergeCell ref="B119:B123"/>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2025-03-12T03:08:00Z</dcterms:created>
  <dcterms:modified xsi:type="dcterms:W3CDTF">2025-03-17T03:42:47Z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E2A6AECE6ACC490A9D06CE1DD9669AFB_12</vt:lpwstr>
  </property>
  <property fmtid="{D5CDD505-2E9C-101B-9397-08002B2CF9AE}" pid="3" name="KSOProductBuildVer">
    <vt:lpwstr>2052-12.1.0.17145</vt:lpwstr>
  </property>
</Properties>
</file>