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<sst xmlns="http://schemas.openxmlformats.org/spreadsheetml/2006/main" count="908" uniqueCount="427">
  <si>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</si>
  <si>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</si>
  <si>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</si>
  <si>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</si>
  <si>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</si>
  <si>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</si>
  <si>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</si>
  <si>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</si>
  <si>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</si>
  <si>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</si>
  <si>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</si>
  <si>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</si>
  <si>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</si>
  <si>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</si>
  <si>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</si>
  <si>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</si>
  <si>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</si>
  <si>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</si>
  <si>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</si>
  <si>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</si>
  <si>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</si>
  <si>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</si>
  <si>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</si>
  <si>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</si>
  <si>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</si>
  <si>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</si>
  <si>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</si>
  <si>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</si>
  <si>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</si>
  <si>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</si>
  <si>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</si>
  <si>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</si>
  <si>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</si>
  <si>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</si>
  <si>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</si>
  <si>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</si>
  <si>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</si>
  <si>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</si>
  <si>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</si>
  <si>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</si>
  <si>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</si>
  <si>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</si>
  <si>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</si>
  <si>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</si>
  <si>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</si>
  <si>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</si>
  <si>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</si>
  <si>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</si>
  <si>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</si>
  <si>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</si>
  <si>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</si>
  <si>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</si>
  <si>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</si>
  <si>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</si>
  <si>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</si>
  <si>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</si>
  <si>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</si>
  <si>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</si>
  <si>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</si>
  <si>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</si>
  <si>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</si>
  <si>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</si>
  <si>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</si>
  <si>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</si>
  <si>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</si>
  <si>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</si>
  <si>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</si>
  <si>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</si>
  <si>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</si>
  <si>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</si>
  <si>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377001</t>
  </si>
  <si>
    <t>永德县医疗保障局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</si>
  <si>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</si>
  <si>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</si>
  <si>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</si>
  <si>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</si>
  <si>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</si>
  <si>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</si>
  <si>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</si>
  <si>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</si>
  <si>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</si>
  <si>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</si>
  <si>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</si>
  <si>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</si>
  <si>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</si>
  <si>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</si>
  <si>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</si>
  <si>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</si>
  <si>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</si>
  <si>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</si>
  <si>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</si>
  <si>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</si>
  <si>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</si>
  <si>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</si>
  <si>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</si>
  <si>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</si>
  <si>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</si>
  <si>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</si>
  <si>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</si>
  <si>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</si>
  <si>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</si>
  <si>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</si>
  <si>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</si>
  <si>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</si>
  <si>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</si>
  <si>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</si>
  <si>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</si>
  <si>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</si>
  <si>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</si>
  <si>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</si>
  <si>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21015</t>
  </si>
  <si>
    <t>医疗保障管理事务</t>
  </si>
  <si>
    <t>2101501</t>
  </si>
  <si>
    <t>2101599</t>
  </si>
  <si>
    <t>其他医疗保障管理事务支出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</si>
  <si>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</si>
  <si>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</si>
  <si>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</si>
  <si>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</si>
  <si>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</si>
  <si>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</si>
  <si>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</si>
  <si>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</si>
  <si>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</si>
  <si>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</si>
  <si>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</si>
  <si>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</si>
  <si>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</si>
  <si>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</si>
  <si>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</si>
  <si>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</si>
  <si>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</si>
  <si>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</si>
  <si>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</si>
  <si>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</si>
  <si>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</si>
  <si>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</si>
  <si>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</si>
  <si>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</si>
  <si>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</si>
  <si>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</si>
  <si>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</si>
  <si>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</si>
  <si>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</si>
  <si>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</si>
  <si>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</si>
  <si>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</si>
  <si>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</si>
  <si>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</si>
  <si>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</si>
  <si>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</si>
  <si>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</si>
  <si>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</si>
  <si>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</si>
  <si>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</si>
  <si>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</si>
  <si>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</si>
  <si>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</si>
  <si>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</si>
  <si>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</si>
  <si>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</si>
  <si>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</si>
  <si>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</si>
  <si>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</si>
  <si>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</si>
  <si>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</si>
  <si>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</si>
  <si>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</si>
  <si>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</si>
  <si>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</si>
  <si>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</si>
  <si>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</si>
  <si>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</si>
  <si>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</si>
  <si>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</si>
  <si>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</si>
  <si>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</si>
  <si>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</si>
  <si>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</si>
  <si>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</si>
  <si>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</si>
  <si>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</si>
  <si>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</si>
  <si>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</si>
  <si>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</si>
  <si>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</si>
  <si>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</si>
  <si>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</si>
  <si>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</si>
  <si>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</si>
  <si>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</si>
  <si>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</si>
  <si>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</si>
  <si>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</si>
  <si>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</si>
  <si>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</si>
  <si>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</si>
  <si>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</si>
  <si>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</si>
  <si>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</si>
  <si>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</si>
  <si>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</si>
  <si>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</si>
  <si>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</si>
  <si>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</si>
  <si>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</si>
  <si>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530923210000000018028</t>
  </si>
  <si>
    <t>行政单位工资支出</t>
  </si>
  <si>
    <t>30101</t>
  </si>
  <si>
    <t>基本工资</t>
  </si>
  <si>
    <t>530923241100002294047</t>
  </si>
  <si>
    <t>事业单位工资支出</t>
  </si>
  <si>
    <t>30102</t>
  </si>
  <si>
    <t>津贴补贴</t>
  </si>
  <si>
    <t>30103</t>
  </si>
  <si>
    <t>奖金</t>
  </si>
  <si>
    <t>530923231100001436926</t>
  </si>
  <si>
    <t>公务员基础绩效奖</t>
  </si>
  <si>
    <t>30107</t>
  </si>
  <si>
    <t>绩效工资</t>
  </si>
  <si>
    <t>530923241100002294065</t>
  </si>
  <si>
    <t>事业人员参照公务员规范后绩效奖</t>
  </si>
  <si>
    <t>530923210000000018029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</si>
  <si>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</si>
  <si>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</si>
  <si>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</si>
  <si>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</si>
  <si>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</si>
  <si>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</si>
  <si>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</si>
  <si>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</si>
  <si>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</si>
  <si>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530923210000000018030</t>
  </si>
  <si>
    <t>30113</t>
  </si>
  <si>
    <t>530923210000000018039</t>
  </si>
  <si>
    <t>运转类公用经费</t>
  </si>
  <si>
    <t>30207</t>
  </si>
  <si>
    <t>邮电费</t>
  </si>
  <si>
    <t>30226</t>
  </si>
  <si>
    <t>劳务费</t>
  </si>
  <si>
    <t>530923241100002333726</t>
  </si>
  <si>
    <t>公务接待费（公用经费）</t>
  </si>
  <si>
    <t>30217</t>
  </si>
  <si>
    <t>30216</t>
  </si>
  <si>
    <t>培训费</t>
  </si>
  <si>
    <t>30201</t>
  </si>
  <si>
    <t>办公费</t>
  </si>
  <si>
    <t>30211</t>
  </si>
  <si>
    <t>差旅费</t>
  </si>
  <si>
    <t>530923221100000435024</t>
  </si>
  <si>
    <t>工会经费</t>
  </si>
  <si>
    <t>30228</t>
  </si>
  <si>
    <t>530923210000000018035</t>
  </si>
  <si>
    <t>公务用车运行维护费</t>
  </si>
  <si>
    <t>30231</t>
  </si>
  <si>
    <t>530923210000000018037</t>
  </si>
  <si>
    <t>公务交通补贴</t>
  </si>
  <si>
    <t>30239</t>
  </si>
  <si>
    <t>其他交通费用</t>
  </si>
  <si>
    <t>530923210000000018038</t>
  </si>
  <si>
    <t>离退休公用经费</t>
  </si>
  <si>
    <t>30299</t>
  </si>
  <si>
    <t>其他商品和服务支出</t>
  </si>
  <si>
    <t>530923210000000019879</t>
  </si>
  <si>
    <t>退休费</t>
  </si>
  <si>
    <t>30302</t>
  </si>
  <si>
    <t>530923221100000439444</t>
  </si>
  <si>
    <t>离休人员医疗费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</si>
  <si>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</si>
  <si>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</si>
  <si>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</si>
  <si>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</si>
  <si>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</si>
  <si>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</si>
  <si>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</si>
  <si>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</si>
  <si>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</si>
  <si>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财政对企业改制人员大病补充保险费补助资金</t>
  </si>
  <si>
    <t>民生类</t>
  </si>
  <si>
    <t>530923200000000000824</t>
  </si>
  <si>
    <t>30311</t>
  </si>
  <si>
    <t>代缴社会保险费</t>
  </si>
  <si>
    <t>城乡居民医疗保险工作专项经费</t>
  </si>
  <si>
    <t>专项业务类</t>
  </si>
  <si>
    <t>530923200000000000026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</si>
  <si>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</si>
  <si>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</si>
  <si>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</si>
  <si>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</si>
  <si>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</si>
  <si>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</si>
  <si>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</si>
  <si>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</si>
  <si>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</si>
  <si>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</si>
  <si>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</si>
  <si>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截至2024年10月，我县共有企业改制人员255人,2025年每人补助大病补充医疗保险费414元</t>
  </si>
  <si>
    <t>产出指标</t>
  </si>
  <si>
    <t>数量指标</t>
  </si>
  <si>
    <t>企业改人员大病保险参保人数</t>
  </si>
  <si>
    <t>=</t>
  </si>
  <si>
    <t>255</t>
  </si>
  <si>
    <t>人</t>
  </si>
  <si>
    <t>定性指标</t>
  </si>
  <si>
    <t>反映企业改制人员大病保险参保人数情况</t>
  </si>
  <si>
    <t>质量指标</t>
  </si>
  <si>
    <t>参保人员参保率</t>
  </si>
  <si>
    <t>100%</t>
  </si>
  <si>
    <t>%</t>
  </si>
  <si>
    <t>反映完成企业改制人员大病保险参率情况</t>
  </si>
  <si>
    <t>时效指标</t>
  </si>
  <si>
    <t>财政补助资金补助时间</t>
  </si>
  <si>
    <t>2025年3月</t>
  </si>
  <si>
    <t>年-月-日</t>
  </si>
  <si>
    <t>反映企业改制人员大病保险财政补助资金情况</t>
  </si>
  <si>
    <t>成本指标</t>
  </si>
  <si>
    <t>经济成本指标</t>
  </si>
  <si>
    <t>&gt;=</t>
  </si>
  <si>
    <t>414</t>
  </si>
  <si>
    <t>元/人</t>
  </si>
  <si>
    <t>定量指标</t>
  </si>
  <si>
    <t>反映企业改制人员大病保险人均补助标准情况</t>
  </si>
  <si>
    <t>效益指标</t>
  </si>
  <si>
    <t>社会效益</t>
  </si>
  <si>
    <t>参保人员政策知晓率</t>
  </si>
  <si>
    <t>反映企业改制人员大病保险参保人数政策知晓程度情况</t>
  </si>
  <si>
    <t>维护社会稳定</t>
  </si>
  <si>
    <t>提高</t>
  </si>
  <si>
    <t>反映企业改制人员应保尽保，看得起病、医得起病，维护社会稳定</t>
  </si>
  <si>
    <t>满意度指标</t>
  </si>
  <si>
    <t>服务对象满意度</t>
  </si>
  <si>
    <t>参保人员满意度</t>
  </si>
  <si>
    <t>90</t>
  </si>
  <si>
    <t>反映通过医保政策落实落地，提升参保人员幸福感、获得感、满意度</t>
  </si>
  <si>
    <t>按照医疗保障基金使用监督管理条例及医疗保障部门职能职责，科学安排监督管理检查次数，做好监督管理各项工作，为监督管理提供必要的、合理的经费与服务，实现“保运转”的基本目标，保障监督管理工作顺利高效的开展，确保医保基金安全有效运行。</t>
  </si>
  <si>
    <t>推进医保支付方式改革乡镇数</t>
  </si>
  <si>
    <t>11个</t>
  </si>
  <si>
    <t>个</t>
  </si>
  <si>
    <t>反映推进医保支付方式改革乡镇数情况</t>
  </si>
  <si>
    <t>全县参保人数</t>
  </si>
  <si>
    <t>329166</t>
  </si>
  <si>
    <t>反映全县参加城乡居民基本医疗保险参保人数</t>
  </si>
  <si>
    <t>定点医药服务机构监督检查覆盖面</t>
  </si>
  <si>
    <t>反映定点医药服务机构监督检查覆盖面情况</t>
  </si>
  <si>
    <t>巩固全县参保率</t>
  </si>
  <si>
    <t>95%</t>
  </si>
  <si>
    <t>反映全县参加城乡居民基本医疗保险参保率</t>
  </si>
  <si>
    <t>干部队伍业务培训合格率</t>
  </si>
  <si>
    <t>90%</t>
  </si>
  <si>
    <t>反映干部队伍业务培训合格率</t>
  </si>
  <si>
    <t>全县医保信息系统正常运行率</t>
  </si>
  <si>
    <t>反映全县医保信息系统正常运行率</t>
  </si>
  <si>
    <t>各项工作目标全面完成时间</t>
  </si>
  <si>
    <t>2025年11月</t>
  </si>
  <si>
    <t>反映各项工作目标全面完成时限</t>
  </si>
  <si>
    <t>&lt;=</t>
  </si>
  <si>
    <t>万元</t>
  </si>
  <si>
    <t>反映完成对城乡居民基本医疗保险筹资工作，对定点医疗机构、定点药店进行日常监管、飞行检查和专项检查，打击欺诈骗保工作经费。</t>
  </si>
  <si>
    <t>参保群众政策知晓率</t>
  </si>
  <si>
    <t>85%</t>
  </si>
  <si>
    <t>反映通过医保政策落实落地，提升参保群众政策知晓率。</t>
  </si>
  <si>
    <t>努力构建不能骗、不愿骗的制度体系’”</t>
  </si>
  <si>
    <t>反映构建不能骗、不愿骗的制度体系情况</t>
  </si>
  <si>
    <t>定点医药机构满意度</t>
  </si>
  <si>
    <t>反映通过医保政策落实落地，提升定点医药机构幸福感、获得感、满意度≧90%</t>
  </si>
  <si>
    <t>预算06表</t>
  </si>
  <si>
    <t>政府性基金预算支出预算表</t>
  </si>
  <si>
    <t>单位名称：全部</t>
  </si>
  <si>
    <t>本年政府性基金预算支出</t>
  </si>
  <si>
    <t>备注：因本部门不涉及2025年部门政府性基金预算支出，故公开空表。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</si>
  <si>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</si>
  <si>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</si>
  <si>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</si>
  <si>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</si>
  <si>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</si>
  <si>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</si>
  <si>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</si>
  <si>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</si>
  <si>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</si>
  <si>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</si>
  <si>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其他办公用品</t>
  </si>
  <si>
    <t>元</t>
  </si>
  <si>
    <t>公务用车燃油费</t>
  </si>
  <si>
    <t>车辆加油、添加燃料服务</t>
  </si>
  <si>
    <t>升</t>
  </si>
  <si>
    <t>公务用车维护费</t>
  </si>
  <si>
    <t>车辆维修和保养服务</t>
  </si>
  <si>
    <t>次</t>
  </si>
  <si>
    <t>公务用车保险费</t>
  </si>
  <si>
    <t>机动车保险服务</t>
  </si>
  <si>
    <t>份</t>
  </si>
  <si>
    <t>日常办公用用品</t>
  </si>
  <si>
    <t>笔</t>
  </si>
  <si>
    <t>只</t>
  </si>
  <si>
    <t>复印纸</t>
  </si>
  <si>
    <t>箱</t>
  </si>
  <si>
    <t>鼓粉盒</t>
  </si>
  <si>
    <t>盒</t>
  </si>
  <si>
    <t>预算08表</t>
  </si>
  <si>
    <t>政府购买服务项目</t>
  </si>
  <si>
    <t>政府购买服务目录</t>
  </si>
  <si>
    <t>政府性基金</t>
  </si>
  <si>
    <t>备注：因本部门不涉及2025年部门政府购买服务预算，故公开空表。</t>
  </si>
  <si>
    <t>预算09-1表</t>
  </si>
  <si>
    <t>单位名称（项目）</t>
  </si>
  <si>
    <t>地区</t>
  </si>
  <si>
    <t>-</t>
  </si>
  <si>
    <t>备注：因本部门不涉及2025年县对下转移支付预算，故公开空表。</t>
  </si>
  <si>
    <t>预算09-2表</t>
  </si>
  <si>
    <t>备注：因本部门不涉及2025年县对下转移支付绩效目标，故公开空表。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</si>
  <si>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</si>
  <si>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</si>
  <si>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</si>
  <si>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</si>
  <si>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</si>
  <si>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</si>
  <si>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</si>
  <si>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</si>
  <si>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备注：因本部门不涉及2025年新增资产配置，故公开空表。</t>
  </si>
  <si>
    <t>预算11表</t>
  </si>
  <si>
    <t>上级补助</t>
  </si>
  <si>
    <t>备注：因本部门不涉及2025年转移支付补助项目支出预算，故公开空表。</t>
  </si>
  <si>
    <t>预算12表</t>
  </si>
  <si>
    <t>项目级次</t>
  </si>
  <si>
    <t>311 专项业务类</t>
  </si>
  <si>
    <t>本级</t>
  </si>
  <si>
    <t>312 民生类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</si>
</sst>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7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0" fontId="16" fillId="0" borderId="0" xfId="0" applyAlignment="1" applyProtection="1">
      <alignment horizontal="right" vertic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6" fillId="0" borderId="7" xfId="51" applyFont="1">
      <alignment horizontal="right" vertical="center"/>
    </xf>
    <xf numFmtId="176" fontId="16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3" workbookViewId="0">
      <selection activeCell="B7" sqref="B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2" t="s">
        <v>0</v>
      </c>
    </row>
    <row r="2" ht="36" customHeight="1" spans="1:4">
      <c r="A2" s="4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34" t="str">
        <f>"单位名称："&amp;"永德县医疗保障局"</f>
        <v>单位名称：永德县医疗保障局</v>
      </c>
      <c r="B3" s="208"/>
      <c r="C3" s="208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72" t="s">
        <v>6</v>
      </c>
      <c r="B7" s="23">
        <v>3885017.11</v>
      </c>
      <c r="C7" s="172" t="s">
        <v>7</v>
      </c>
      <c r="D7" s="23"/>
    </row>
    <row r="8" ht="18.75" customHeight="1" spans="1:4">
      <c r="A8" s="172" t="s">
        <v>8</v>
      </c>
      <c r="B8" s="23"/>
      <c r="C8" s="172" t="s">
        <v>9</v>
      </c>
      <c r="D8" s="23"/>
    </row>
    <row r="9" ht="18.75" customHeight="1" spans="1:4">
      <c r="A9" s="172" t="s">
        <v>10</v>
      </c>
      <c r="B9" s="23"/>
      <c r="C9" s="172" t="s">
        <v>11</v>
      </c>
      <c r="D9" s="23"/>
    </row>
    <row r="10" ht="18.75" customHeight="1" spans="1:4">
      <c r="A10" s="172" t="s">
        <v>12</v>
      </c>
      <c r="B10" s="23"/>
      <c r="C10" s="172" t="s">
        <v>13</v>
      </c>
      <c r="D10" s="23"/>
    </row>
    <row r="11" ht="18.75" customHeight="1" spans="1:4">
      <c r="A11" s="21" t="s">
        <v>14</v>
      </c>
      <c r="B11" s="23"/>
      <c r="C11" s="209" t="s">
        <v>15</v>
      </c>
      <c r="D11" s="23"/>
    </row>
    <row r="12" ht="18.75" customHeight="1" spans="1:4">
      <c r="A12" s="210" t="s">
        <v>16</v>
      </c>
      <c r="B12" s="23"/>
      <c r="C12" s="211" t="s">
        <v>17</v>
      </c>
      <c r="D12" s="23"/>
    </row>
    <row r="13" ht="18.75" customHeight="1" spans="1:4">
      <c r="A13" s="210" t="s">
        <v>18</v>
      </c>
      <c r="B13" s="23"/>
      <c r="C13" s="211" t="s">
        <v>19</v>
      </c>
      <c r="D13" s="23"/>
    </row>
    <row r="14" ht="18.75" customHeight="1" spans="1:4">
      <c r="A14" s="210" t="s">
        <v>20</v>
      </c>
      <c r="B14" s="23"/>
      <c r="C14" s="211" t="s">
        <v>21</v>
      </c>
      <c r="D14" s="23">
        <v>471863.18</v>
      </c>
    </row>
    <row r="15" ht="18.75" customHeight="1" spans="1:4">
      <c r="A15" s="210" t="s">
        <v>22</v>
      </c>
      <c r="B15" s="23"/>
      <c r="C15" s="211" t="s">
        <v>23</v>
      </c>
      <c r="D15" s="23">
        <v>3126313.45</v>
      </c>
    </row>
    <row r="16" ht="18.75" customHeight="1" spans="1:4">
      <c r="A16" s="210" t="s">
        <v>24</v>
      </c>
      <c r="B16" s="23"/>
      <c r="C16" s="210" t="s">
        <v>25</v>
      </c>
      <c r="D16" s="23"/>
    </row>
    <row r="17" ht="18.75" customHeight="1" spans="1:4">
      <c r="A17" s="210" t="s">
        <v>26</v>
      </c>
      <c r="B17" s="23"/>
      <c r="C17" s="210" t="s">
        <v>27</v>
      </c>
      <c r="D17" s="23"/>
    </row>
    <row r="18" ht="18.75" customHeight="1" spans="1:4">
      <c r="A18" s="212" t="s">
        <v>26</v>
      </c>
      <c r="B18" s="23"/>
      <c r="C18" s="211" t="s">
        <v>28</v>
      </c>
      <c r="D18" s="23"/>
    </row>
    <row r="19" ht="18.75" customHeight="1" spans="1:4">
      <c r="A19" s="212" t="s">
        <v>26</v>
      </c>
      <c r="B19" s="23"/>
      <c r="C19" s="211" t="s">
        <v>29</v>
      </c>
      <c r="D19" s="23"/>
    </row>
    <row r="20" ht="18.75" customHeight="1" spans="1:4">
      <c r="A20" s="212" t="s">
        <v>26</v>
      </c>
      <c r="B20" s="23"/>
      <c r="C20" s="211" t="s">
        <v>30</v>
      </c>
      <c r="D20" s="23"/>
    </row>
    <row r="21" ht="18.75" customHeight="1" spans="1:4">
      <c r="A21" s="212" t="s">
        <v>26</v>
      </c>
      <c r="B21" s="23"/>
      <c r="C21" s="211" t="s">
        <v>31</v>
      </c>
      <c r="D21" s="23"/>
    </row>
    <row r="22" ht="18.75" customHeight="1" spans="1:4">
      <c r="A22" s="212" t="s">
        <v>26</v>
      </c>
      <c r="B22" s="23"/>
      <c r="C22" s="211" t="s">
        <v>32</v>
      </c>
      <c r="D22" s="23"/>
    </row>
    <row r="23" ht="18.75" customHeight="1" spans="1:4">
      <c r="A23" s="212" t="s">
        <v>26</v>
      </c>
      <c r="B23" s="23"/>
      <c r="C23" s="211" t="s">
        <v>33</v>
      </c>
      <c r="D23" s="23"/>
    </row>
    <row r="24" ht="18.75" customHeight="1" spans="1:4">
      <c r="A24" s="212" t="s">
        <v>26</v>
      </c>
      <c r="B24" s="23"/>
      <c r="C24" s="211" t="s">
        <v>34</v>
      </c>
      <c r="D24" s="23"/>
    </row>
    <row r="25" ht="18.75" customHeight="1" spans="1:4">
      <c r="A25" s="212" t="s">
        <v>26</v>
      </c>
      <c r="B25" s="23"/>
      <c r="C25" s="211" t="s">
        <v>35</v>
      </c>
      <c r="D25" s="23">
        <v>286840.48</v>
      </c>
    </row>
    <row r="26" ht="18.75" customHeight="1" spans="1:4">
      <c r="A26" s="212" t="s">
        <v>26</v>
      </c>
      <c r="B26" s="23"/>
      <c r="C26" s="211" t="s">
        <v>36</v>
      </c>
      <c r="D26" s="23"/>
    </row>
    <row r="27" ht="18.75" customHeight="1" spans="1:4">
      <c r="A27" s="212" t="s">
        <v>26</v>
      </c>
      <c r="B27" s="23"/>
      <c r="C27" s="211" t="s">
        <v>37</v>
      </c>
      <c r="D27" s="23"/>
    </row>
    <row r="28" ht="18.75" customHeight="1" spans="1:4">
      <c r="A28" s="212" t="s">
        <v>26</v>
      </c>
      <c r="B28" s="23"/>
      <c r="C28" s="211" t="s">
        <v>38</v>
      </c>
      <c r="D28" s="23"/>
    </row>
    <row r="29" ht="18.75" customHeight="1" spans="1:4">
      <c r="A29" s="212" t="s">
        <v>26</v>
      </c>
      <c r="B29" s="23"/>
      <c r="C29" s="211" t="s">
        <v>39</v>
      </c>
      <c r="D29" s="23"/>
    </row>
    <row r="30" ht="18.75" customHeight="1" spans="1:4">
      <c r="A30" s="213" t="s">
        <v>26</v>
      </c>
      <c r="B30" s="23"/>
      <c r="C30" s="210" t="s">
        <v>40</v>
      </c>
      <c r="D30" s="23"/>
    </row>
    <row r="31" ht="18.75" customHeight="1" spans="1:4">
      <c r="A31" s="213" t="s">
        <v>26</v>
      </c>
      <c r="B31" s="23"/>
      <c r="C31" s="210" t="s">
        <v>41</v>
      </c>
      <c r="D31" s="23"/>
    </row>
    <row r="32" ht="18.75" customHeight="1" spans="1:4">
      <c r="A32" s="213" t="s">
        <v>26</v>
      </c>
      <c r="B32" s="23"/>
      <c r="C32" s="210" t="s">
        <v>42</v>
      </c>
      <c r="D32" s="23"/>
    </row>
    <row r="33" ht="18.75" customHeight="1" spans="1:4">
      <c r="A33" s="214"/>
      <c r="B33" s="173"/>
      <c r="C33" s="210" t="s">
        <v>43</v>
      </c>
      <c r="D33" s="171"/>
    </row>
    <row r="34" ht="18.75" customHeight="1" spans="1:4">
      <c r="A34" s="214" t="s">
        <v>44</v>
      </c>
      <c r="B34" s="173">
        <f>SUM(B7:B11)</f>
        <v>3885017.11</v>
      </c>
      <c r="C34" s="168" t="s">
        <v>45</v>
      </c>
      <c r="D34" s="173">
        <v>3885017.11</v>
      </c>
    </row>
    <row r="35" ht="18.75" customHeight="1" spans="1:4">
      <c r="A35" s="215" t="s">
        <v>46</v>
      </c>
      <c r="B35" s="23"/>
      <c r="C35" s="172" t="s">
        <v>47</v>
      </c>
      <c r="D35" s="23"/>
    </row>
    <row r="36" ht="18.75" customHeight="1" spans="1:4">
      <c r="A36" s="215" t="s">
        <v>48</v>
      </c>
      <c r="B36" s="23"/>
      <c r="C36" s="172" t="s">
        <v>48</v>
      </c>
      <c r="D36" s="23"/>
    </row>
    <row r="37" ht="18.75" customHeight="1" spans="1:4">
      <c r="A37" s="215" t="s">
        <v>49</v>
      </c>
      <c r="B37" s="23">
        <f>B35-B36</f>
        <v>0</v>
      </c>
      <c r="C37" s="172" t="s">
        <v>50</v>
      </c>
      <c r="D37" s="23"/>
    </row>
    <row r="38" ht="18.75" customHeight="1" spans="1:4">
      <c r="A38" s="216" t="s">
        <v>51</v>
      </c>
      <c r="B38" s="173">
        <f t="shared" ref="B38:D38" si="1">B34+B35</f>
        <v>3885017.11</v>
      </c>
      <c r="C38" s="168" t="s">
        <v>52</v>
      </c>
      <c r="D38" s="173">
        <f t="shared" si="1"/>
        <v>3885017.11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4"/>
      <c r="O1" s="63"/>
      <c r="P1" s="63"/>
      <c r="Q1" s="63"/>
      <c r="R1" s="63"/>
      <c r="S1" s="31" t="s">
        <v>53</v>
      </c>
    </row>
    <row r="2" ht="57.75" customHeight="1" spans="1:19">
      <c r="A2" s="134" t="str">
        <f>"2025"&amp;"年部门收入预算表"</f>
        <v>2025年部门收入预算表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00"/>
      <c r="P2" s="200"/>
      <c r="Q2" s="200"/>
      <c r="R2" s="200"/>
      <c r="S2" s="200"/>
    </row>
    <row r="3" ht="18.75" customHeight="1" spans="1:19">
      <c r="A3" s="34" t="str">
        <f>"单位名称："&amp;"永德县医疗保障局"</f>
        <v>单位名称：永德县医疗保障局</v>
      </c>
      <c r="B3" s="185"/>
      <c r="C3" s="185"/>
      <c r="D3" s="185"/>
      <c r="E3" s="185"/>
      <c r="F3" s="185"/>
      <c r="G3" s="185"/>
      <c r="H3" s="185"/>
      <c r="I3" s="185"/>
      <c r="J3" s="201"/>
      <c r="K3" s="185"/>
      <c r="L3" s="185"/>
      <c r="M3" s="185"/>
      <c r="N3" s="185"/>
      <c r="O3" s="201"/>
      <c r="P3" s="201"/>
      <c r="Q3" s="201"/>
      <c r="R3" s="201"/>
      <c r="S3" s="31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46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4" t="s">
        <v>63</v>
      </c>
      <c r="J5" s="204"/>
      <c r="K5" s="204"/>
      <c r="L5" s="204"/>
      <c r="M5" s="204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5"/>
      <c r="P6" s="205"/>
      <c r="Q6" s="205"/>
      <c r="R6" s="205"/>
      <c r="S6" s="195"/>
    </row>
    <row r="7" ht="18.75" customHeight="1" spans="1:19">
      <c r="A7" s="160">
        <v>1</v>
      </c>
      <c r="B7" s="160">
        <v>2</v>
      </c>
      <c r="C7" s="160">
        <v>3</v>
      </c>
      <c r="D7" s="160">
        <v>4</v>
      </c>
      <c r="E7" s="160">
        <v>5</v>
      </c>
      <c r="F7" s="160">
        <v>6</v>
      </c>
      <c r="G7" s="160">
        <v>7</v>
      </c>
      <c r="H7" s="160">
        <v>8</v>
      </c>
      <c r="I7" s="160">
        <v>9</v>
      </c>
      <c r="J7" s="160">
        <v>10</v>
      </c>
      <c r="K7" s="160">
        <v>11</v>
      </c>
      <c r="L7" s="160">
        <v>12</v>
      </c>
      <c r="M7" s="160">
        <v>13</v>
      </c>
      <c r="N7" s="160">
        <v>14</v>
      </c>
      <c r="O7" s="160">
        <v>15</v>
      </c>
      <c r="P7" s="160">
        <v>16</v>
      </c>
      <c r="Q7" s="160">
        <v>17</v>
      </c>
      <c r="R7" s="160">
        <v>18</v>
      </c>
      <c r="S7" s="160">
        <v>19</v>
      </c>
    </row>
    <row r="8" ht="18.75" customHeight="1" spans="1:19">
      <c r="A8" s="196" t="s">
        <v>70</v>
      </c>
      <c r="B8" s="197" t="s">
        <v>71</v>
      </c>
      <c r="C8" s="23">
        <v>3885017.11</v>
      </c>
      <c r="D8" s="23">
        <v>3885017.11</v>
      </c>
      <c r="E8" s="23">
        <v>3885017.11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8" t="s">
        <v>56</v>
      </c>
      <c r="B9" s="199"/>
      <c r="C9" s="23">
        <v>3885017.11</v>
      </c>
      <c r="D9" s="23">
        <v>3885017.11</v>
      </c>
      <c r="E9" s="23">
        <v>3885017.11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9"/>
  <sheetViews>
    <sheetView showZeros="0" topLeftCell="A2" workbookViewId="0">
      <selection activeCell="C28" sqref="C28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4"/>
      <c r="H1" s="174"/>
      <c r="J1" s="174"/>
      <c r="O1" s="32" t="s">
        <v>72</v>
      </c>
    </row>
    <row r="2" ht="42" customHeight="1" spans="1:15">
      <c r="A2" s="4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"单位名称："&amp;"永德县医疗保障局"</f>
        <v>单位名称：永德县医疗保障局</v>
      </c>
      <c r="B3" s="177"/>
      <c r="C3" s="62"/>
      <c r="D3" s="2"/>
      <c r="E3" s="62"/>
      <c r="F3" s="62"/>
      <c r="G3" s="62"/>
      <c r="H3" s="2"/>
      <c r="I3" s="62"/>
      <c r="J3" s="2"/>
      <c r="K3" s="62"/>
      <c r="L3" s="62"/>
      <c r="M3" s="183"/>
      <c r="N3" s="183"/>
      <c r="O3" s="32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1" t="s">
        <v>75</v>
      </c>
      <c r="F4" s="141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7" t="s">
        <v>58</v>
      </c>
      <c r="E5" s="90" t="s">
        <v>75</v>
      </c>
      <c r="F5" s="90" t="s">
        <v>76</v>
      </c>
      <c r="G5" s="17"/>
      <c r="H5" s="17"/>
      <c r="I5" s="17"/>
      <c r="J5" s="147" t="s">
        <v>58</v>
      </c>
      <c r="K5" s="40" t="s">
        <v>79</v>
      </c>
      <c r="L5" s="40" t="s">
        <v>80</v>
      </c>
      <c r="M5" s="40" t="s">
        <v>81</v>
      </c>
      <c r="N5" s="40" t="s">
        <v>82</v>
      </c>
      <c r="O5" s="40" t="s">
        <v>83</v>
      </c>
    </row>
    <row r="6" ht="18.75" customHeight="1" spans="1:15">
      <c r="A6" s="117">
        <v>1</v>
      </c>
      <c r="B6" s="117">
        <v>2</v>
      </c>
      <c r="C6" s="160">
        <v>3</v>
      </c>
      <c r="D6" s="160">
        <v>4</v>
      </c>
      <c r="E6" s="160">
        <v>5</v>
      </c>
      <c r="F6" s="160">
        <v>6</v>
      </c>
      <c r="G6" s="160">
        <v>7</v>
      </c>
      <c r="H6" s="160">
        <v>8</v>
      </c>
      <c r="I6" s="160">
        <v>9</v>
      </c>
      <c r="J6" s="160">
        <v>10</v>
      </c>
      <c r="K6" s="160">
        <v>11</v>
      </c>
      <c r="L6" s="160">
        <v>12</v>
      </c>
      <c r="M6" s="160">
        <v>13</v>
      </c>
      <c r="N6" s="160">
        <v>14</v>
      </c>
      <c r="O6" s="160">
        <v>15</v>
      </c>
    </row>
    <row r="7" ht="18.75" customHeight="1" spans="1:15">
      <c r="A7" s="172" t="s">
        <v>84</v>
      </c>
      <c r="B7" s="172" t="s">
        <v>85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7" t="s">
        <v>86</v>
      </c>
      <c r="B8" s="217" t="s">
        <v>87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8" t="s">
        <v>88</v>
      </c>
      <c r="B9" s="219" t="s">
        <v>89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2" t="s">
        <v>90</v>
      </c>
      <c r="B10" s="172" t="s">
        <v>91</v>
      </c>
      <c r="C10" s="23">
        <v>471863.18</v>
      </c>
      <c r="D10" s="23">
        <v>471863.18</v>
      </c>
      <c r="E10" s="23">
        <v>471863.18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7" t="s">
        <v>92</v>
      </c>
      <c r="B11" s="217" t="s">
        <v>93</v>
      </c>
      <c r="C11" s="23">
        <v>471863.18</v>
      </c>
      <c r="D11" s="23">
        <v>471863.18</v>
      </c>
      <c r="E11" s="23">
        <v>471863.18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8" t="s">
        <v>94</v>
      </c>
      <c r="B12" s="219" t="s">
        <v>95</v>
      </c>
      <c r="C12" s="23">
        <v>89409.2</v>
      </c>
      <c r="D12" s="23">
        <v>89409.2</v>
      </c>
      <c r="E12" s="23">
        <v>89409.2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8" t="s">
        <v>96</v>
      </c>
      <c r="B13" s="219" t="s">
        <v>97</v>
      </c>
      <c r="C13" s="23">
        <v>382453.98</v>
      </c>
      <c r="D13" s="23">
        <v>382453.98</v>
      </c>
      <c r="E13" s="23">
        <v>382453.98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18" t="s">
        <v>98</v>
      </c>
      <c r="B14" s="219" t="s">
        <v>99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2" t="s">
        <v>100</v>
      </c>
      <c r="B15" s="172" t="s">
        <v>101</v>
      </c>
      <c r="C15" s="23">
        <v>3126313.45</v>
      </c>
      <c r="D15" s="23">
        <v>3126313.45</v>
      </c>
      <c r="E15" s="23">
        <v>2970743.45</v>
      </c>
      <c r="F15" s="23">
        <v>155570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7" t="s">
        <v>102</v>
      </c>
      <c r="B16" s="217" t="s">
        <v>103</v>
      </c>
      <c r="C16" s="23">
        <v>311814.62</v>
      </c>
      <c r="D16" s="23">
        <v>311814.62</v>
      </c>
      <c r="E16" s="23">
        <v>206244.62</v>
      </c>
      <c r="F16" s="23">
        <v>105570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8" t="s">
        <v>104</v>
      </c>
      <c r="B17" s="219" t="s">
        <v>105</v>
      </c>
      <c r="C17" s="23">
        <v>193713.95</v>
      </c>
      <c r="D17" s="23">
        <v>193713.95</v>
      </c>
      <c r="E17" s="23">
        <v>193713.95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8" t="s">
        <v>106</v>
      </c>
      <c r="B18" s="219" t="s">
        <v>107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8" t="s">
        <v>108</v>
      </c>
      <c r="B19" s="219" t="s">
        <v>109</v>
      </c>
      <c r="C19" s="23">
        <v>118100.67</v>
      </c>
      <c r="D19" s="23">
        <v>118100.67</v>
      </c>
      <c r="E19" s="23">
        <v>12530.67</v>
      </c>
      <c r="F19" s="23">
        <v>105570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7" t="s">
        <v>110</v>
      </c>
      <c r="B20" s="217" t="s">
        <v>111</v>
      </c>
      <c r="C20" s="23">
        <v>2814498.83</v>
      </c>
      <c r="D20" s="23">
        <v>2814498.83</v>
      </c>
      <c r="E20" s="23">
        <v>2764498.83</v>
      </c>
      <c r="F20" s="23">
        <v>50000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8" t="s">
        <v>112</v>
      </c>
      <c r="B21" s="219" t="s">
        <v>89</v>
      </c>
      <c r="C21" s="23">
        <v>2764498.83</v>
      </c>
      <c r="D21" s="23">
        <v>2764498.83</v>
      </c>
      <c r="E21" s="23">
        <v>2764498.83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8" t="s">
        <v>113</v>
      </c>
      <c r="B22" s="219" t="s">
        <v>114</v>
      </c>
      <c r="C22" s="23">
        <v>50000</v>
      </c>
      <c r="D22" s="23">
        <v>50000</v>
      </c>
      <c r="E22" s="23"/>
      <c r="F22" s="23">
        <v>50000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2" t="s">
        <v>115</v>
      </c>
      <c r="B23" s="172" t="s">
        <v>116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7" t="s">
        <v>117</v>
      </c>
      <c r="B24" s="217" t="s">
        <v>118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18" t="s">
        <v>119</v>
      </c>
      <c r="B25" s="219" t="s">
        <v>120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2" t="s">
        <v>121</v>
      </c>
      <c r="B26" s="172" t="s">
        <v>122</v>
      </c>
      <c r="C26" s="23">
        <v>286840.48</v>
      </c>
      <c r="D26" s="23">
        <v>286840.48</v>
      </c>
      <c r="E26" s="23">
        <v>286840.48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17" t="s">
        <v>123</v>
      </c>
      <c r="B27" s="217" t="s">
        <v>124</v>
      </c>
      <c r="C27" s="23">
        <v>286840.48</v>
      </c>
      <c r="D27" s="23">
        <v>286840.48</v>
      </c>
      <c r="E27" s="23">
        <v>286840.48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18" t="s">
        <v>125</v>
      </c>
      <c r="B28" s="219" t="s">
        <v>126</v>
      </c>
      <c r="C28" s="23">
        <v>286840.48</v>
      </c>
      <c r="D28" s="23">
        <v>286840.48</v>
      </c>
      <c r="E28" s="23">
        <v>286840.48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1" t="s">
        <v>127</v>
      </c>
      <c r="B29" s="182" t="s">
        <v>127</v>
      </c>
      <c r="C29" s="23">
        <v>3885017.11</v>
      </c>
      <c r="D29" s="23">
        <v>3885017.11</v>
      </c>
      <c r="E29" s="23">
        <v>3729447.11</v>
      </c>
      <c r="F29" s="23">
        <v>155570</v>
      </c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25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2" t="s">
        <v>128</v>
      </c>
    </row>
    <row r="2" ht="36" customHeight="1" spans="1:4">
      <c r="A2" s="4" t="str">
        <f>"2025"&amp;"年部门财政拨款收支预算总表"</f>
        <v>2025年部门财政拨款收支预算总表</v>
      </c>
      <c r="B2" s="163"/>
      <c r="C2" s="163"/>
      <c r="D2" s="163"/>
    </row>
    <row r="3" ht="18.75" customHeight="1" spans="1:4">
      <c r="A3" s="6" t="str">
        <f>"单位名称："&amp;"永德县医疗保障局"</f>
        <v>单位名称：永德县医疗保障局</v>
      </c>
      <c r="B3" s="164"/>
      <c r="C3" s="164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04" t="str">
        <f t="shared" ref="B5:D5" si="0">"2025"&amp;"年预算数"</f>
        <v>2025年预算数</v>
      </c>
      <c r="C5" s="26" t="s">
        <v>129</v>
      </c>
      <c r="D5" s="104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65" t="s">
        <v>130</v>
      </c>
      <c r="B7" s="23">
        <v>3885017.11</v>
      </c>
      <c r="C7" s="166" t="s">
        <v>131</v>
      </c>
      <c r="D7" s="23">
        <v>3885017.11</v>
      </c>
    </row>
    <row r="8" ht="18.75" customHeight="1" spans="1:4">
      <c r="A8" s="167" t="s">
        <v>132</v>
      </c>
      <c r="B8" s="23">
        <v>3885017.11</v>
      </c>
      <c r="C8" s="166" t="s">
        <v>133</v>
      </c>
      <c r="D8" s="23"/>
    </row>
    <row r="9" ht="18.75" customHeight="1" spans="1:4">
      <c r="A9" s="167" t="s">
        <v>134</v>
      </c>
      <c r="B9" s="23"/>
      <c r="C9" s="166" t="s">
        <v>135</v>
      </c>
      <c r="D9" s="23"/>
    </row>
    <row r="10" ht="18.75" customHeight="1" spans="1:4">
      <c r="A10" s="167" t="s">
        <v>136</v>
      </c>
      <c r="B10" s="23"/>
      <c r="C10" s="166" t="s">
        <v>137</v>
      </c>
      <c r="D10" s="23"/>
    </row>
    <row r="11" ht="18.75" customHeight="1" spans="1:4">
      <c r="A11" s="167" t="s">
        <v>138</v>
      </c>
      <c r="B11" s="23"/>
      <c r="C11" s="166" t="s">
        <v>139</v>
      </c>
      <c r="D11" s="23"/>
    </row>
    <row r="12" ht="18.75" customHeight="1" spans="1:4">
      <c r="A12" s="167" t="s">
        <v>132</v>
      </c>
      <c r="B12" s="23"/>
      <c r="C12" s="166" t="s">
        <v>140</v>
      </c>
      <c r="D12" s="23"/>
    </row>
    <row r="13" ht="18.75" customHeight="1" spans="1:4">
      <c r="A13" s="167" t="s">
        <v>134</v>
      </c>
      <c r="B13" s="23"/>
      <c r="C13" s="166" t="s">
        <v>141</v>
      </c>
      <c r="D13" s="23"/>
    </row>
    <row r="14" ht="18.75" customHeight="1" spans="1:4">
      <c r="A14" s="167" t="s">
        <v>136</v>
      </c>
      <c r="B14" s="23"/>
      <c r="C14" s="166" t="s">
        <v>142</v>
      </c>
      <c r="D14" s="23"/>
    </row>
    <row r="15" ht="18.75" customHeight="1" spans="1:4">
      <c r="A15" s="168"/>
      <c r="B15" s="23"/>
      <c r="C15" s="21" t="s">
        <v>143</v>
      </c>
      <c r="D15" s="23">
        <v>471863.18</v>
      </c>
    </row>
    <row r="16" ht="18.75" customHeight="1" spans="1:4">
      <c r="A16" s="169"/>
      <c r="B16" s="23"/>
      <c r="C16" s="21" t="s">
        <v>144</v>
      </c>
      <c r="D16" s="23">
        <v>3126313.45</v>
      </c>
    </row>
    <row r="17" ht="18.75" customHeight="1" spans="1:4">
      <c r="A17" s="170"/>
      <c r="B17" s="23"/>
      <c r="C17" s="21" t="s">
        <v>145</v>
      </c>
      <c r="D17" s="23"/>
    </row>
    <row r="18" ht="18.75" customHeight="1" spans="1:4">
      <c r="A18" s="170"/>
      <c r="B18" s="23"/>
      <c r="C18" s="21" t="s">
        <v>146</v>
      </c>
      <c r="D18" s="23"/>
    </row>
    <row r="19" ht="18.75" customHeight="1" spans="1:4">
      <c r="A19" s="170"/>
      <c r="B19" s="23"/>
      <c r="C19" s="21" t="s">
        <v>147</v>
      </c>
      <c r="D19" s="23"/>
    </row>
    <row r="20" ht="18.75" customHeight="1" spans="1:4">
      <c r="A20" s="170"/>
      <c r="B20" s="23"/>
      <c r="C20" s="21" t="s">
        <v>148</v>
      </c>
      <c r="D20" s="23"/>
    </row>
    <row r="21" ht="18.75" customHeight="1" spans="1:4">
      <c r="A21" s="170"/>
      <c r="B21" s="23"/>
      <c r="C21" s="21" t="s">
        <v>149</v>
      </c>
      <c r="D21" s="23"/>
    </row>
    <row r="22" ht="18.75" customHeight="1" spans="1:4">
      <c r="A22" s="170"/>
      <c r="B22" s="23"/>
      <c r="C22" s="21" t="s">
        <v>150</v>
      </c>
      <c r="D22" s="23"/>
    </row>
    <row r="23" ht="18.75" customHeight="1" spans="1:4">
      <c r="A23" s="170"/>
      <c r="B23" s="23"/>
      <c r="C23" s="21" t="s">
        <v>151</v>
      </c>
      <c r="D23" s="23"/>
    </row>
    <row r="24" ht="18.75" customHeight="1" spans="1:4">
      <c r="A24" s="170"/>
      <c r="B24" s="23"/>
      <c r="C24" s="21" t="s">
        <v>152</v>
      </c>
      <c r="D24" s="23"/>
    </row>
    <row r="25" ht="18.75" customHeight="1" spans="1:4">
      <c r="A25" s="170"/>
      <c r="B25" s="23"/>
      <c r="C25" s="21" t="s">
        <v>153</v>
      </c>
      <c r="D25" s="23"/>
    </row>
    <row r="26" ht="18.75" customHeight="1" spans="1:4">
      <c r="A26" s="170"/>
      <c r="B26" s="23"/>
      <c r="C26" s="21" t="s">
        <v>154</v>
      </c>
      <c r="D26" s="23">
        <v>286840.48</v>
      </c>
    </row>
    <row r="27" ht="18.75" customHeight="1" spans="1:4">
      <c r="A27" s="168"/>
      <c r="B27" s="23"/>
      <c r="C27" s="21" t="s">
        <v>155</v>
      </c>
      <c r="D27" s="23"/>
    </row>
    <row r="28" ht="18.75" customHeight="1" spans="1:4">
      <c r="A28" s="169"/>
      <c r="B28" s="23"/>
      <c r="C28" s="21" t="s">
        <v>156</v>
      </c>
      <c r="D28" s="23"/>
    </row>
    <row r="29" ht="18.75" customHeight="1" spans="1:4">
      <c r="A29" s="170"/>
      <c r="B29" s="23"/>
      <c r="C29" s="21" t="s">
        <v>157</v>
      </c>
      <c r="D29" s="23"/>
    </row>
    <row r="30" ht="18.75" customHeight="1" spans="1:4">
      <c r="A30" s="170"/>
      <c r="B30" s="23"/>
      <c r="C30" s="21" t="s">
        <v>158</v>
      </c>
      <c r="D30" s="23"/>
    </row>
    <row r="31" ht="18.75" customHeight="1" spans="1:4">
      <c r="A31" s="170"/>
      <c r="B31" s="23"/>
      <c r="C31" s="21" t="s">
        <v>159</v>
      </c>
      <c r="D31" s="23"/>
    </row>
    <row r="32" ht="18.75" customHeight="1" spans="1:4">
      <c r="A32" s="170"/>
      <c r="B32" s="23"/>
      <c r="C32" s="21" t="s">
        <v>160</v>
      </c>
      <c r="D32" s="23"/>
    </row>
    <row r="33" ht="18.75" customHeight="1" spans="1:4">
      <c r="A33" s="170"/>
      <c r="B33" s="23"/>
      <c r="C33" s="21" t="s">
        <v>161</v>
      </c>
      <c r="D33" s="23"/>
    </row>
    <row r="34" ht="18.75" customHeight="1" spans="1:4">
      <c r="A34" s="168"/>
      <c r="B34" s="171"/>
      <c r="C34" s="21" t="s">
        <v>162</v>
      </c>
      <c r="D34" s="171"/>
    </row>
    <row r="35" ht="18.75" customHeight="1" spans="1:4">
      <c r="A35" s="168"/>
      <c r="B35" s="23"/>
      <c r="C35" s="172" t="s">
        <v>163</v>
      </c>
      <c r="D35" s="23"/>
    </row>
    <row r="36" ht="18.75" customHeight="1" spans="1:4">
      <c r="A36" s="169" t="s">
        <v>164</v>
      </c>
      <c r="B36" s="173">
        <v>3885017.11</v>
      </c>
      <c r="C36" s="168" t="s">
        <v>52</v>
      </c>
      <c r="D36" s="173">
        <v>3885017.11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4"/>
      <c r="B1" s="154"/>
      <c r="C1" s="154"/>
      <c r="D1" s="49"/>
      <c r="E1" s="154"/>
      <c r="F1" s="52"/>
      <c r="G1" s="32" t="s">
        <v>165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"单位名称："&amp;"永德县医疗保障局"</f>
        <v>单位名称：永德县医疗保障局</v>
      </c>
      <c r="B3" s="155"/>
      <c r="C3" s="49"/>
      <c r="D3" s="49"/>
      <c r="E3" s="49"/>
      <c r="F3" s="52"/>
      <c r="G3" s="32" t="s">
        <v>1</v>
      </c>
    </row>
    <row r="4" ht="18.75" customHeight="1" spans="1:7">
      <c r="A4" s="156" t="s">
        <v>166</v>
      </c>
      <c r="B4" s="157"/>
      <c r="C4" s="104" t="s">
        <v>56</v>
      </c>
      <c r="D4" s="136" t="s">
        <v>75</v>
      </c>
      <c r="E4" s="12"/>
      <c r="F4" s="13"/>
      <c r="G4" s="129" t="s">
        <v>76</v>
      </c>
    </row>
    <row r="5" ht="18.75" customHeight="1" spans="1:7">
      <c r="A5" s="158" t="s">
        <v>73</v>
      </c>
      <c r="B5" s="158" t="s">
        <v>74</v>
      </c>
      <c r="C5" s="28"/>
      <c r="D5" s="147" t="s">
        <v>58</v>
      </c>
      <c r="E5" s="147" t="s">
        <v>167</v>
      </c>
      <c r="F5" s="147" t="s">
        <v>168</v>
      </c>
      <c r="G5" s="91"/>
    </row>
    <row r="6" ht="18.75" customHeight="1" spans="1:7">
      <c r="A6" s="159" t="s">
        <v>169</v>
      </c>
      <c r="B6" s="159" t="s">
        <v>170</v>
      </c>
      <c r="C6" s="159" t="s">
        <v>171</v>
      </c>
      <c r="D6" s="160">
        <v>4</v>
      </c>
      <c r="E6" s="161" t="s">
        <v>172</v>
      </c>
      <c r="F6" s="161" t="s">
        <v>173</v>
      </c>
      <c r="G6" s="159" t="s">
        <v>174</v>
      </c>
    </row>
    <row r="7" ht="18.75" customHeight="1" spans="1:7">
      <c r="A7" s="118" t="s">
        <v>90</v>
      </c>
      <c r="B7" s="118" t="s">
        <v>91</v>
      </c>
      <c r="C7" s="23">
        <v>471863.18</v>
      </c>
      <c r="D7" s="23">
        <v>471863.18</v>
      </c>
      <c r="E7" s="23">
        <v>469863.18</v>
      </c>
      <c r="F7" s="23">
        <v>2000</v>
      </c>
      <c r="G7" s="23"/>
    </row>
    <row r="8" ht="18.75" customHeight="1" spans="1:7">
      <c r="A8" s="162" t="s">
        <v>92</v>
      </c>
      <c r="B8" s="162" t="s">
        <v>93</v>
      </c>
      <c r="C8" s="23">
        <v>471863.18</v>
      </c>
      <c r="D8" s="23">
        <v>471863.18</v>
      </c>
      <c r="E8" s="23">
        <v>469863.18</v>
      </c>
      <c r="F8" s="23">
        <v>2000</v>
      </c>
      <c r="G8" s="23"/>
    </row>
    <row r="9" ht="18.75" customHeight="1" spans="1:7">
      <c r="A9" s="120" t="s">
        <v>94</v>
      </c>
      <c r="B9" s="120" t="s">
        <v>95</v>
      </c>
      <c r="C9" s="23">
        <v>89409.2</v>
      </c>
      <c r="D9" s="23">
        <v>89409.2</v>
      </c>
      <c r="E9" s="23">
        <v>87409.2</v>
      </c>
      <c r="F9" s="23">
        <v>2000</v>
      </c>
      <c r="G9" s="23"/>
    </row>
    <row r="10" ht="18.75" customHeight="1" spans="1:7">
      <c r="A10" s="120" t="s">
        <v>96</v>
      </c>
      <c r="B10" s="120" t="s">
        <v>97</v>
      </c>
      <c r="C10" s="23">
        <v>382453.98</v>
      </c>
      <c r="D10" s="23">
        <v>382453.98</v>
      </c>
      <c r="E10" s="23">
        <v>382453.98</v>
      </c>
      <c r="F10" s="23"/>
      <c r="G10" s="23"/>
    </row>
    <row r="11" ht="18.75" customHeight="1" spans="1:7">
      <c r="A11" s="118" t="s">
        <v>100</v>
      </c>
      <c r="B11" s="118" t="s">
        <v>101</v>
      </c>
      <c r="C11" s="23">
        <v>3126313.45</v>
      </c>
      <c r="D11" s="23">
        <v>2970743.45</v>
      </c>
      <c r="E11" s="23">
        <v>2702603.93</v>
      </c>
      <c r="F11" s="23">
        <v>268139.52</v>
      </c>
      <c r="G11" s="23">
        <v>155570</v>
      </c>
    </row>
    <row r="12" ht="18.75" customHeight="1" spans="1:7">
      <c r="A12" s="162" t="s">
        <v>102</v>
      </c>
      <c r="B12" s="162" t="s">
        <v>103</v>
      </c>
      <c r="C12" s="23">
        <v>311814.62</v>
      </c>
      <c r="D12" s="23">
        <v>206244.62</v>
      </c>
      <c r="E12" s="23">
        <v>206244.62</v>
      </c>
      <c r="F12" s="23"/>
      <c r="G12" s="23">
        <v>105570</v>
      </c>
    </row>
    <row r="13" ht="18.75" customHeight="1" spans="1:7">
      <c r="A13" s="120" t="s">
        <v>104</v>
      </c>
      <c r="B13" s="120" t="s">
        <v>105</v>
      </c>
      <c r="C13" s="23">
        <v>193713.95</v>
      </c>
      <c r="D13" s="23">
        <v>193713.95</v>
      </c>
      <c r="E13" s="23">
        <v>193713.95</v>
      </c>
      <c r="F13" s="23"/>
      <c r="G13" s="23"/>
    </row>
    <row r="14" ht="18.75" customHeight="1" spans="1:7">
      <c r="A14" s="120" t="s">
        <v>108</v>
      </c>
      <c r="B14" s="120" t="s">
        <v>109</v>
      </c>
      <c r="C14" s="23">
        <v>118100.67</v>
      </c>
      <c r="D14" s="23">
        <v>12530.67</v>
      </c>
      <c r="E14" s="23">
        <v>12530.67</v>
      </c>
      <c r="F14" s="23"/>
      <c r="G14" s="23">
        <v>105570</v>
      </c>
    </row>
    <row r="15" ht="18.75" customHeight="1" spans="1:7">
      <c r="A15" s="162" t="s">
        <v>110</v>
      </c>
      <c r="B15" s="162" t="s">
        <v>111</v>
      </c>
      <c r="C15" s="23">
        <v>2814498.83</v>
      </c>
      <c r="D15" s="23">
        <v>2764498.83</v>
      </c>
      <c r="E15" s="23">
        <v>2496359.31</v>
      </c>
      <c r="F15" s="23">
        <v>268139.52</v>
      </c>
      <c r="G15" s="23">
        <v>50000</v>
      </c>
    </row>
    <row r="16" ht="18.75" customHeight="1" spans="1:7">
      <c r="A16" s="120" t="s">
        <v>112</v>
      </c>
      <c r="B16" s="120" t="s">
        <v>89</v>
      </c>
      <c r="C16" s="23">
        <v>2764498.83</v>
      </c>
      <c r="D16" s="23">
        <v>2764498.83</v>
      </c>
      <c r="E16" s="23">
        <v>2496359.31</v>
      </c>
      <c r="F16" s="23">
        <v>268139.52</v>
      </c>
      <c r="G16" s="23"/>
    </row>
    <row r="17" ht="18.75" customHeight="1" spans="1:7">
      <c r="A17" s="120" t="s">
        <v>113</v>
      </c>
      <c r="B17" s="120" t="s">
        <v>114</v>
      </c>
      <c r="C17" s="23">
        <v>50000</v>
      </c>
      <c r="D17" s="23"/>
      <c r="E17" s="23"/>
      <c r="F17" s="23"/>
      <c r="G17" s="23">
        <v>50000</v>
      </c>
    </row>
    <row r="18" ht="18.75" customHeight="1" spans="1:7">
      <c r="A18" s="118" t="s">
        <v>121</v>
      </c>
      <c r="B18" s="118" t="s">
        <v>122</v>
      </c>
      <c r="C18" s="23">
        <v>286840.48</v>
      </c>
      <c r="D18" s="23">
        <v>286840.48</v>
      </c>
      <c r="E18" s="23">
        <v>286840.48</v>
      </c>
      <c r="F18" s="23"/>
      <c r="G18" s="23"/>
    </row>
    <row r="19" ht="18.75" customHeight="1" spans="1:7">
      <c r="A19" s="162" t="s">
        <v>123</v>
      </c>
      <c r="B19" s="162" t="s">
        <v>124</v>
      </c>
      <c r="C19" s="23">
        <v>286840.48</v>
      </c>
      <c r="D19" s="23">
        <v>286840.48</v>
      </c>
      <c r="E19" s="23">
        <v>286840.48</v>
      </c>
      <c r="F19" s="23"/>
      <c r="G19" s="23"/>
    </row>
    <row r="20" ht="18.75" customHeight="1" spans="1:7">
      <c r="A20" s="120" t="s">
        <v>125</v>
      </c>
      <c r="B20" s="120" t="s">
        <v>126</v>
      </c>
      <c r="C20" s="23">
        <v>286840.48</v>
      </c>
      <c r="D20" s="23">
        <v>286840.48</v>
      </c>
      <c r="E20" s="23">
        <v>286840.48</v>
      </c>
      <c r="F20" s="23"/>
      <c r="G20" s="23"/>
    </row>
    <row r="21" ht="18.75" customHeight="1" spans="1:7">
      <c r="A21" s="45" t="s">
        <v>56</v>
      </c>
      <c r="B21" s="45"/>
      <c r="C21" s="23">
        <v>3885017.11</v>
      </c>
      <c r="D21" s="23">
        <v>3729447.11</v>
      </c>
      <c r="E21" s="23">
        <v>3459307.59</v>
      </c>
      <c r="F21" s="23">
        <v>270139.52</v>
      </c>
      <c r="G21" s="23">
        <v>155570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2"/>
      <c r="B1" s="143"/>
      <c r="C1" s="143"/>
      <c r="D1" s="144"/>
      <c r="G1" s="145" t="s">
        <v>175</v>
      </c>
    </row>
    <row r="2" ht="39" customHeight="1" spans="1:7">
      <c r="A2" s="134" t="str">
        <f>"2025"&amp;"年“三公”经费支出预算表"</f>
        <v>2025年“三公”经费支出预算表</v>
      </c>
      <c r="B2" s="66"/>
      <c r="C2" s="66"/>
      <c r="D2" s="66"/>
      <c r="E2" s="66"/>
      <c r="F2" s="66"/>
      <c r="G2" s="66"/>
    </row>
    <row r="3" ht="18.75" customHeight="1" spans="1:7">
      <c r="A3" s="34" t="str">
        <f>"单位名称："&amp;"永德县医疗保障局"</f>
        <v>单位名称：永德县医疗保障局</v>
      </c>
      <c r="B3" s="143"/>
      <c r="C3" s="143"/>
      <c r="D3" s="62"/>
      <c r="E3" s="2"/>
      <c r="G3" s="145" t="s">
        <v>176</v>
      </c>
    </row>
    <row r="4" ht="18.75" customHeight="1" spans="1:7">
      <c r="A4" s="9" t="s">
        <v>177</v>
      </c>
      <c r="B4" s="9" t="s">
        <v>178</v>
      </c>
      <c r="C4" s="26" t="s">
        <v>179</v>
      </c>
      <c r="D4" s="11" t="s">
        <v>180</v>
      </c>
      <c r="E4" s="12"/>
      <c r="F4" s="13"/>
      <c r="G4" s="26" t="s">
        <v>181</v>
      </c>
    </row>
    <row r="5" ht="18.75" customHeight="1" spans="1:7">
      <c r="A5" s="16"/>
      <c r="B5" s="146"/>
      <c r="C5" s="28"/>
      <c r="D5" s="147" t="s">
        <v>58</v>
      </c>
      <c r="E5" s="147" t="s">
        <v>182</v>
      </c>
      <c r="F5" s="147" t="s">
        <v>183</v>
      </c>
      <c r="G5" s="28"/>
    </row>
    <row r="6" ht="18.75" customHeight="1" spans="1:7">
      <c r="A6" s="148" t="s">
        <v>56</v>
      </c>
      <c r="B6" s="149">
        <v>1</v>
      </c>
      <c r="C6" s="150">
        <v>2</v>
      </c>
      <c r="D6" s="151">
        <v>3</v>
      </c>
      <c r="E6" s="151">
        <v>4</v>
      </c>
      <c r="F6" s="151">
        <v>5</v>
      </c>
      <c r="G6" s="150">
        <v>6</v>
      </c>
    </row>
    <row r="7" ht="18.75" customHeight="1" spans="1:7">
      <c r="A7" s="148" t="s">
        <v>56</v>
      </c>
      <c r="B7" s="152">
        <v>16000</v>
      </c>
      <c r="C7" s="152"/>
      <c r="D7" s="152">
        <v>12000</v>
      </c>
      <c r="E7" s="152"/>
      <c r="F7" s="152">
        <v>12000</v>
      </c>
      <c r="G7" s="152">
        <v>4000</v>
      </c>
    </row>
    <row r="8" ht="18.75" customHeight="1" spans="1:7">
      <c r="A8" s="153" t="s">
        <v>184</v>
      </c>
      <c r="B8" s="152"/>
      <c r="C8" s="152"/>
      <c r="D8" s="152"/>
      <c r="E8" s="152"/>
      <c r="F8" s="152"/>
      <c r="G8" s="152"/>
    </row>
    <row r="9" ht="18.75" customHeight="1" spans="1:7">
      <c r="A9" s="153" t="s">
        <v>185</v>
      </c>
      <c r="B9" s="152">
        <v>16000</v>
      </c>
      <c r="C9" s="152"/>
      <c r="D9" s="152">
        <v>12000</v>
      </c>
      <c r="E9" s="152"/>
      <c r="F9" s="152">
        <v>12000</v>
      </c>
      <c r="G9" s="152">
        <v>4000</v>
      </c>
    </row>
    <row r="10" ht="18.75" customHeight="1" spans="1:7">
      <c r="A10" s="153" t="s">
        <v>186</v>
      </c>
      <c r="B10" s="152"/>
      <c r="C10" s="152"/>
      <c r="D10" s="152"/>
      <c r="E10" s="152"/>
      <c r="F10" s="152"/>
      <c r="G10" s="152"/>
    </row>
    <row r="11" ht="18.75" customHeight="1" spans="1:7">
      <c r="A11" s="153" t="s">
        <v>187</v>
      </c>
      <c r="B11" s="152"/>
      <c r="C11" s="152"/>
      <c r="D11" s="152"/>
      <c r="E11" s="152"/>
      <c r="F11" s="152"/>
      <c r="G11" s="152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2"/>
      <c r="D1" s="133"/>
      <c r="E1" s="133"/>
      <c r="F1" s="133"/>
      <c r="G1" s="133"/>
      <c r="H1" s="63"/>
      <c r="I1" s="63"/>
      <c r="J1" s="63"/>
      <c r="K1" s="63"/>
      <c r="L1" s="63"/>
      <c r="M1" s="63"/>
      <c r="N1" s="2"/>
      <c r="O1" s="2"/>
      <c r="P1" s="2"/>
      <c r="Q1" s="63"/>
      <c r="U1" s="132"/>
      <c r="W1" s="31" t="s">
        <v>188</v>
      </c>
    </row>
    <row r="2" ht="39.75" customHeight="1" spans="1:23">
      <c r="A2" s="134" t="str">
        <f>"2025"&amp;"年部门基本支出预算表"</f>
        <v>2025年部门基本支出预算表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5"/>
      <c r="O2" s="5"/>
      <c r="P2" s="5"/>
      <c r="Q2" s="66"/>
      <c r="R2" s="66"/>
      <c r="S2" s="66"/>
      <c r="T2" s="66"/>
      <c r="U2" s="66"/>
      <c r="V2" s="66"/>
      <c r="W2" s="66"/>
    </row>
    <row r="3" ht="18.75" customHeight="1" spans="1:23">
      <c r="A3" s="6" t="str">
        <f>"单位名称："&amp;"永德县医疗保障局"</f>
        <v>单位名称：永德县医疗保障局</v>
      </c>
      <c r="B3" s="135"/>
      <c r="C3" s="135"/>
      <c r="D3" s="135"/>
      <c r="E3" s="135"/>
      <c r="F3" s="135"/>
      <c r="G3" s="135"/>
      <c r="H3" s="68"/>
      <c r="I3" s="68"/>
      <c r="J3" s="68"/>
      <c r="K3" s="68"/>
      <c r="L3" s="68"/>
      <c r="M3" s="68"/>
      <c r="N3" s="8"/>
      <c r="O3" s="8"/>
      <c r="P3" s="8"/>
      <c r="Q3" s="68"/>
      <c r="U3" s="132"/>
      <c r="W3" s="31" t="s">
        <v>176</v>
      </c>
    </row>
    <row r="4" ht="18.75" customHeight="1" spans="1:23">
      <c r="A4" s="9" t="s">
        <v>189</v>
      </c>
      <c r="B4" s="9" t="s">
        <v>190</v>
      </c>
      <c r="C4" s="9" t="s">
        <v>191</v>
      </c>
      <c r="D4" s="9" t="s">
        <v>192</v>
      </c>
      <c r="E4" s="9" t="s">
        <v>193</v>
      </c>
      <c r="F4" s="9" t="s">
        <v>194</v>
      </c>
      <c r="G4" s="9" t="s">
        <v>195</v>
      </c>
      <c r="H4" s="136" t="s">
        <v>196</v>
      </c>
      <c r="I4" s="86" t="s">
        <v>196</v>
      </c>
      <c r="J4" s="86"/>
      <c r="K4" s="86"/>
      <c r="L4" s="86"/>
      <c r="M4" s="86"/>
      <c r="N4" s="12"/>
      <c r="O4" s="12"/>
      <c r="P4" s="12"/>
      <c r="Q4" s="71" t="s">
        <v>62</v>
      </c>
      <c r="R4" s="86" t="s">
        <v>78</v>
      </c>
      <c r="S4" s="86"/>
      <c r="T4" s="86"/>
      <c r="U4" s="86"/>
      <c r="V4" s="86"/>
      <c r="W4" s="139"/>
    </row>
    <row r="5" ht="18.75" customHeight="1" spans="1:23">
      <c r="A5" s="14"/>
      <c r="B5" s="131"/>
      <c r="C5" s="14"/>
      <c r="D5" s="14"/>
      <c r="E5" s="14"/>
      <c r="F5" s="14"/>
      <c r="G5" s="14"/>
      <c r="H5" s="104" t="s">
        <v>197</v>
      </c>
      <c r="I5" s="136" t="s">
        <v>59</v>
      </c>
      <c r="J5" s="86"/>
      <c r="K5" s="86"/>
      <c r="L5" s="86"/>
      <c r="M5" s="139"/>
      <c r="N5" s="11" t="s">
        <v>198</v>
      </c>
      <c r="O5" s="12"/>
      <c r="P5" s="13"/>
      <c r="Q5" s="9" t="s">
        <v>62</v>
      </c>
      <c r="R5" s="136" t="s">
        <v>78</v>
      </c>
      <c r="S5" s="71" t="s">
        <v>65</v>
      </c>
      <c r="T5" s="86" t="s">
        <v>78</v>
      </c>
      <c r="U5" s="71" t="s">
        <v>67</v>
      </c>
      <c r="V5" s="71" t="s">
        <v>68</v>
      </c>
      <c r="W5" s="141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40" t="s">
        <v>199</v>
      </c>
      <c r="J6" s="9" t="s">
        <v>200</v>
      </c>
      <c r="K6" s="9" t="s">
        <v>201</v>
      </c>
      <c r="L6" s="9" t="s">
        <v>202</v>
      </c>
      <c r="M6" s="9" t="s">
        <v>203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204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6" t="s">
        <v>205</v>
      </c>
      <c r="K7" s="16" t="s">
        <v>201</v>
      </c>
      <c r="L7" s="16" t="s">
        <v>202</v>
      </c>
      <c r="M7" s="16" t="s">
        <v>203</v>
      </c>
      <c r="N7" s="16" t="s">
        <v>201</v>
      </c>
      <c r="O7" s="16" t="s">
        <v>202</v>
      </c>
      <c r="P7" s="16" t="s">
        <v>203</v>
      </c>
      <c r="Q7" s="16" t="s">
        <v>62</v>
      </c>
      <c r="R7" s="16" t="s">
        <v>58</v>
      </c>
      <c r="S7" s="16" t="s">
        <v>65</v>
      </c>
      <c r="T7" s="16" t="s">
        <v>204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</row>
    <row r="9" ht="18.75" customHeight="1" spans="1:23">
      <c r="A9" s="138" t="s">
        <v>71</v>
      </c>
      <c r="B9" s="138"/>
      <c r="C9" s="138"/>
      <c r="D9" s="138"/>
      <c r="E9" s="138"/>
      <c r="F9" s="138"/>
      <c r="G9" s="138"/>
      <c r="H9" s="23">
        <v>3729447.11</v>
      </c>
      <c r="I9" s="23">
        <v>3729447.11</v>
      </c>
      <c r="J9" s="23"/>
      <c r="K9" s="23"/>
      <c r="L9" s="23">
        <v>3729447.11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8"/>
      <c r="B10" s="20" t="s">
        <v>206</v>
      </c>
      <c r="C10" s="20" t="s">
        <v>207</v>
      </c>
      <c r="D10" s="20" t="s">
        <v>112</v>
      </c>
      <c r="E10" s="20" t="s">
        <v>89</v>
      </c>
      <c r="F10" s="20" t="s">
        <v>208</v>
      </c>
      <c r="G10" s="20" t="s">
        <v>209</v>
      </c>
      <c r="H10" s="23">
        <v>826956</v>
      </c>
      <c r="I10" s="23">
        <v>826956</v>
      </c>
      <c r="J10" s="23"/>
      <c r="K10" s="23"/>
      <c r="L10" s="23">
        <v>826956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0" t="s">
        <v>210</v>
      </c>
      <c r="C11" s="20" t="s">
        <v>211</v>
      </c>
      <c r="D11" s="20" t="s">
        <v>112</v>
      </c>
      <c r="E11" s="20" t="s">
        <v>89</v>
      </c>
      <c r="F11" s="20" t="s">
        <v>208</v>
      </c>
      <c r="G11" s="20" t="s">
        <v>209</v>
      </c>
      <c r="H11" s="23">
        <v>70020</v>
      </c>
      <c r="I11" s="23">
        <v>70020</v>
      </c>
      <c r="J11" s="23"/>
      <c r="K11" s="23"/>
      <c r="L11" s="23">
        <v>70020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0" t="s">
        <v>206</v>
      </c>
      <c r="C12" s="20" t="s">
        <v>207</v>
      </c>
      <c r="D12" s="20" t="s">
        <v>112</v>
      </c>
      <c r="E12" s="20" t="s">
        <v>89</v>
      </c>
      <c r="F12" s="20" t="s">
        <v>212</v>
      </c>
      <c r="G12" s="20" t="s">
        <v>213</v>
      </c>
      <c r="H12" s="23">
        <v>1057860.12</v>
      </c>
      <c r="I12" s="23">
        <v>1057860.12</v>
      </c>
      <c r="J12" s="23"/>
      <c r="K12" s="23"/>
      <c r="L12" s="23">
        <v>1057860.12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0" t="s">
        <v>210</v>
      </c>
      <c r="C13" s="20" t="s">
        <v>211</v>
      </c>
      <c r="D13" s="20" t="s">
        <v>112</v>
      </c>
      <c r="E13" s="20" t="s">
        <v>89</v>
      </c>
      <c r="F13" s="20" t="s">
        <v>212</v>
      </c>
      <c r="G13" s="20" t="s">
        <v>213</v>
      </c>
      <c r="H13" s="23">
        <v>9000</v>
      </c>
      <c r="I13" s="23">
        <v>9000</v>
      </c>
      <c r="J13" s="23"/>
      <c r="K13" s="23"/>
      <c r="L13" s="23">
        <v>9000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0" t="s">
        <v>206</v>
      </c>
      <c r="C14" s="20" t="s">
        <v>207</v>
      </c>
      <c r="D14" s="20" t="s">
        <v>88</v>
      </c>
      <c r="E14" s="20" t="s">
        <v>89</v>
      </c>
      <c r="F14" s="20" t="s">
        <v>212</v>
      </c>
      <c r="G14" s="20" t="s">
        <v>213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0" t="s">
        <v>210</v>
      </c>
      <c r="C15" s="20" t="s">
        <v>211</v>
      </c>
      <c r="D15" s="20" t="s">
        <v>119</v>
      </c>
      <c r="E15" s="20" t="s">
        <v>120</v>
      </c>
      <c r="F15" s="20" t="s">
        <v>212</v>
      </c>
      <c r="G15" s="20" t="s">
        <v>213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0" t="s">
        <v>206</v>
      </c>
      <c r="C16" s="20" t="s">
        <v>207</v>
      </c>
      <c r="D16" s="20" t="s">
        <v>112</v>
      </c>
      <c r="E16" s="20" t="s">
        <v>89</v>
      </c>
      <c r="F16" s="20" t="s">
        <v>214</v>
      </c>
      <c r="G16" s="20" t="s">
        <v>215</v>
      </c>
      <c r="H16" s="23">
        <v>68913</v>
      </c>
      <c r="I16" s="23">
        <v>68913</v>
      </c>
      <c r="J16" s="23"/>
      <c r="K16" s="23"/>
      <c r="L16" s="23">
        <v>68913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0" t="s">
        <v>216</v>
      </c>
      <c r="C17" s="20" t="s">
        <v>217</v>
      </c>
      <c r="D17" s="20" t="s">
        <v>112</v>
      </c>
      <c r="E17" s="20" t="s">
        <v>89</v>
      </c>
      <c r="F17" s="20" t="s">
        <v>214</v>
      </c>
      <c r="G17" s="20" t="s">
        <v>215</v>
      </c>
      <c r="H17" s="23">
        <v>347100</v>
      </c>
      <c r="I17" s="23">
        <v>347100</v>
      </c>
      <c r="J17" s="23"/>
      <c r="K17" s="23"/>
      <c r="L17" s="23">
        <v>347100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0" t="s">
        <v>210</v>
      </c>
      <c r="C18" s="20" t="s">
        <v>211</v>
      </c>
      <c r="D18" s="20" t="s">
        <v>112</v>
      </c>
      <c r="E18" s="20" t="s">
        <v>89</v>
      </c>
      <c r="F18" s="20" t="s">
        <v>218</v>
      </c>
      <c r="G18" s="20" t="s">
        <v>219</v>
      </c>
      <c r="H18" s="23">
        <v>57921.24</v>
      </c>
      <c r="I18" s="23">
        <v>57921.24</v>
      </c>
      <c r="J18" s="23"/>
      <c r="K18" s="23"/>
      <c r="L18" s="23">
        <v>57921.24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0" t="s">
        <v>220</v>
      </c>
      <c r="C19" s="20" t="s">
        <v>221</v>
      </c>
      <c r="D19" s="20" t="s">
        <v>112</v>
      </c>
      <c r="E19" s="20" t="s">
        <v>89</v>
      </c>
      <c r="F19" s="20" t="s">
        <v>218</v>
      </c>
      <c r="G19" s="20" t="s">
        <v>219</v>
      </c>
      <c r="H19" s="23">
        <v>36000</v>
      </c>
      <c r="I19" s="23">
        <v>36000</v>
      </c>
      <c r="J19" s="23"/>
      <c r="K19" s="23"/>
      <c r="L19" s="23">
        <v>36000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0" t="s">
        <v>210</v>
      </c>
      <c r="C20" s="20" t="s">
        <v>211</v>
      </c>
      <c r="D20" s="20" t="s">
        <v>112</v>
      </c>
      <c r="E20" s="20" t="s">
        <v>89</v>
      </c>
      <c r="F20" s="20" t="s">
        <v>218</v>
      </c>
      <c r="G20" s="20" t="s">
        <v>219</v>
      </c>
      <c r="H20" s="23">
        <v>21480</v>
      </c>
      <c r="I20" s="23">
        <v>21480</v>
      </c>
      <c r="J20" s="23"/>
      <c r="K20" s="23"/>
      <c r="L20" s="23">
        <v>21480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0" t="s">
        <v>222</v>
      </c>
      <c r="C21" s="20" t="s">
        <v>223</v>
      </c>
      <c r="D21" s="20" t="s">
        <v>96</v>
      </c>
      <c r="E21" s="20" t="s">
        <v>97</v>
      </c>
      <c r="F21" s="20" t="s">
        <v>224</v>
      </c>
      <c r="G21" s="20" t="s">
        <v>225</v>
      </c>
      <c r="H21" s="23">
        <v>382453.98</v>
      </c>
      <c r="I21" s="23">
        <v>382453.98</v>
      </c>
      <c r="J21" s="23"/>
      <c r="K21" s="23"/>
      <c r="L21" s="23">
        <v>382453.98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0" t="s">
        <v>222</v>
      </c>
      <c r="C22" s="20" t="s">
        <v>223</v>
      </c>
      <c r="D22" s="20" t="s">
        <v>98</v>
      </c>
      <c r="E22" s="20" t="s">
        <v>99</v>
      </c>
      <c r="F22" s="20" t="s">
        <v>226</v>
      </c>
      <c r="G22" s="20" t="s">
        <v>227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0" t="s">
        <v>222</v>
      </c>
      <c r="C23" s="20" t="s">
        <v>223</v>
      </c>
      <c r="D23" s="20" t="s">
        <v>104</v>
      </c>
      <c r="E23" s="20" t="s">
        <v>105</v>
      </c>
      <c r="F23" s="20" t="s">
        <v>228</v>
      </c>
      <c r="G23" s="20" t="s">
        <v>229</v>
      </c>
      <c r="H23" s="23">
        <v>169713.95</v>
      </c>
      <c r="I23" s="23">
        <v>169713.95</v>
      </c>
      <c r="J23" s="23"/>
      <c r="K23" s="23"/>
      <c r="L23" s="23">
        <v>169713.95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0" t="s">
        <v>222</v>
      </c>
      <c r="C24" s="20" t="s">
        <v>223</v>
      </c>
      <c r="D24" s="20" t="s">
        <v>106</v>
      </c>
      <c r="E24" s="20" t="s">
        <v>107</v>
      </c>
      <c r="F24" s="20" t="s">
        <v>228</v>
      </c>
      <c r="G24" s="20" t="s">
        <v>229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0" t="s">
        <v>222</v>
      </c>
      <c r="C25" s="20" t="s">
        <v>223</v>
      </c>
      <c r="D25" s="20" t="s">
        <v>108</v>
      </c>
      <c r="E25" s="20" t="s">
        <v>109</v>
      </c>
      <c r="F25" s="20" t="s">
        <v>230</v>
      </c>
      <c r="G25" s="20" t="s">
        <v>231</v>
      </c>
      <c r="H25" s="23">
        <v>4780.67</v>
      </c>
      <c r="I25" s="23">
        <v>4780.67</v>
      </c>
      <c r="J25" s="23"/>
      <c r="K25" s="23"/>
      <c r="L25" s="23">
        <v>4780.67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0" t="s">
        <v>222</v>
      </c>
      <c r="C26" s="20" t="s">
        <v>223</v>
      </c>
      <c r="D26" s="20" t="s">
        <v>112</v>
      </c>
      <c r="E26" s="20" t="s">
        <v>89</v>
      </c>
      <c r="F26" s="20" t="s">
        <v>230</v>
      </c>
      <c r="G26" s="20" t="s">
        <v>231</v>
      </c>
      <c r="H26" s="23">
        <v>1108.95</v>
      </c>
      <c r="I26" s="23">
        <v>1108.95</v>
      </c>
      <c r="J26" s="23"/>
      <c r="K26" s="23"/>
      <c r="L26" s="23">
        <v>1108.95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0" t="s">
        <v>222</v>
      </c>
      <c r="C27" s="20" t="s">
        <v>223</v>
      </c>
      <c r="D27" s="20" t="s">
        <v>108</v>
      </c>
      <c r="E27" s="20" t="s">
        <v>109</v>
      </c>
      <c r="F27" s="20" t="s">
        <v>230</v>
      </c>
      <c r="G27" s="20" t="s">
        <v>231</v>
      </c>
      <c r="H27" s="23">
        <v>7750</v>
      </c>
      <c r="I27" s="23">
        <v>7750</v>
      </c>
      <c r="J27" s="23"/>
      <c r="K27" s="23"/>
      <c r="L27" s="23">
        <v>7750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0" t="s">
        <v>232</v>
      </c>
      <c r="C28" s="20" t="s">
        <v>126</v>
      </c>
      <c r="D28" s="20" t="s">
        <v>125</v>
      </c>
      <c r="E28" s="20" t="s">
        <v>126</v>
      </c>
      <c r="F28" s="20" t="s">
        <v>233</v>
      </c>
      <c r="G28" s="20" t="s">
        <v>126</v>
      </c>
      <c r="H28" s="23">
        <v>286840.48</v>
      </c>
      <c r="I28" s="23">
        <v>286840.48</v>
      </c>
      <c r="J28" s="23"/>
      <c r="K28" s="23"/>
      <c r="L28" s="23">
        <v>286840.48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0" t="s">
        <v>234</v>
      </c>
      <c r="C29" s="20" t="s">
        <v>235</v>
      </c>
      <c r="D29" s="20" t="s">
        <v>112</v>
      </c>
      <c r="E29" s="20" t="s">
        <v>89</v>
      </c>
      <c r="F29" s="20" t="s">
        <v>236</v>
      </c>
      <c r="G29" s="20" t="s">
        <v>237</v>
      </c>
      <c r="H29" s="23">
        <v>1400</v>
      </c>
      <c r="I29" s="23">
        <v>1400</v>
      </c>
      <c r="J29" s="23"/>
      <c r="K29" s="23"/>
      <c r="L29" s="23">
        <v>1400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0" t="s">
        <v>234</v>
      </c>
      <c r="C30" s="20" t="s">
        <v>235</v>
      </c>
      <c r="D30" s="20" t="s">
        <v>112</v>
      </c>
      <c r="E30" s="20" t="s">
        <v>89</v>
      </c>
      <c r="F30" s="20" t="s">
        <v>238</v>
      </c>
      <c r="G30" s="20" t="s">
        <v>239</v>
      </c>
      <c r="H30" s="23">
        <v>18000</v>
      </c>
      <c r="I30" s="23">
        <v>18000</v>
      </c>
      <c r="J30" s="23"/>
      <c r="K30" s="23"/>
      <c r="L30" s="23">
        <v>18000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0" t="s">
        <v>240</v>
      </c>
      <c r="C31" s="20" t="s">
        <v>241</v>
      </c>
      <c r="D31" s="20" t="s">
        <v>112</v>
      </c>
      <c r="E31" s="20" t="s">
        <v>89</v>
      </c>
      <c r="F31" s="20" t="s">
        <v>242</v>
      </c>
      <c r="G31" s="20" t="s">
        <v>181</v>
      </c>
      <c r="H31" s="23">
        <v>4000</v>
      </c>
      <c r="I31" s="23">
        <v>4000</v>
      </c>
      <c r="J31" s="23"/>
      <c r="K31" s="23"/>
      <c r="L31" s="23">
        <v>4000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0" t="s">
        <v>234</v>
      </c>
      <c r="C32" s="20" t="s">
        <v>235</v>
      </c>
      <c r="D32" s="20" t="s">
        <v>112</v>
      </c>
      <c r="E32" s="20" t="s">
        <v>89</v>
      </c>
      <c r="F32" s="20" t="s">
        <v>243</v>
      </c>
      <c r="G32" s="20" t="s">
        <v>244</v>
      </c>
      <c r="H32" s="23">
        <v>6000</v>
      </c>
      <c r="I32" s="23">
        <v>6000</v>
      </c>
      <c r="J32" s="23"/>
      <c r="K32" s="23"/>
      <c r="L32" s="23">
        <v>6000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0" t="s">
        <v>234</v>
      </c>
      <c r="C33" s="20" t="s">
        <v>235</v>
      </c>
      <c r="D33" s="20" t="s">
        <v>112</v>
      </c>
      <c r="E33" s="20" t="s">
        <v>89</v>
      </c>
      <c r="F33" s="20" t="s">
        <v>245</v>
      </c>
      <c r="G33" s="20" t="s">
        <v>246</v>
      </c>
      <c r="H33" s="23">
        <v>27600</v>
      </c>
      <c r="I33" s="23">
        <v>27600</v>
      </c>
      <c r="J33" s="23"/>
      <c r="K33" s="23"/>
      <c r="L33" s="23">
        <v>27600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0" t="s">
        <v>234</v>
      </c>
      <c r="C34" s="20" t="s">
        <v>235</v>
      </c>
      <c r="D34" s="20" t="s">
        <v>112</v>
      </c>
      <c r="E34" s="20" t="s">
        <v>89</v>
      </c>
      <c r="F34" s="20" t="s">
        <v>247</v>
      </c>
      <c r="G34" s="20" t="s">
        <v>248</v>
      </c>
      <c r="H34" s="23">
        <v>6000</v>
      </c>
      <c r="I34" s="23">
        <v>6000</v>
      </c>
      <c r="J34" s="23"/>
      <c r="K34" s="23"/>
      <c r="L34" s="23">
        <v>6000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0" t="s">
        <v>234</v>
      </c>
      <c r="C35" s="20" t="s">
        <v>235</v>
      </c>
      <c r="D35" s="20" t="s">
        <v>88</v>
      </c>
      <c r="E35" s="20" t="s">
        <v>89</v>
      </c>
      <c r="F35" s="20" t="s">
        <v>245</v>
      </c>
      <c r="G35" s="20" t="s">
        <v>246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0" t="s">
        <v>249</v>
      </c>
      <c r="C36" s="20" t="s">
        <v>250</v>
      </c>
      <c r="D36" s="20" t="s">
        <v>112</v>
      </c>
      <c r="E36" s="20" t="s">
        <v>89</v>
      </c>
      <c r="F36" s="20" t="s">
        <v>251</v>
      </c>
      <c r="G36" s="20" t="s">
        <v>250</v>
      </c>
      <c r="H36" s="23">
        <v>17939.52</v>
      </c>
      <c r="I36" s="23">
        <v>17939.52</v>
      </c>
      <c r="J36" s="23"/>
      <c r="K36" s="23"/>
      <c r="L36" s="23">
        <v>17939.52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0" t="s">
        <v>252</v>
      </c>
      <c r="C37" s="20" t="s">
        <v>253</v>
      </c>
      <c r="D37" s="20" t="s">
        <v>112</v>
      </c>
      <c r="E37" s="20" t="s">
        <v>89</v>
      </c>
      <c r="F37" s="20" t="s">
        <v>254</v>
      </c>
      <c r="G37" s="20" t="s">
        <v>253</v>
      </c>
      <c r="H37" s="23">
        <v>12000</v>
      </c>
      <c r="I37" s="23">
        <v>12000</v>
      </c>
      <c r="J37" s="23"/>
      <c r="K37" s="23"/>
      <c r="L37" s="23">
        <v>12000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4"/>
      <c r="B38" s="20" t="s">
        <v>255</v>
      </c>
      <c r="C38" s="20" t="s">
        <v>256</v>
      </c>
      <c r="D38" s="20" t="s">
        <v>112</v>
      </c>
      <c r="E38" s="20" t="s">
        <v>89</v>
      </c>
      <c r="F38" s="20" t="s">
        <v>257</v>
      </c>
      <c r="G38" s="20" t="s">
        <v>258</v>
      </c>
      <c r="H38" s="23">
        <v>175200</v>
      </c>
      <c r="I38" s="23">
        <v>175200</v>
      </c>
      <c r="J38" s="23"/>
      <c r="K38" s="23"/>
      <c r="L38" s="23">
        <v>175200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0" t="s">
        <v>259</v>
      </c>
      <c r="C39" s="20" t="s">
        <v>260</v>
      </c>
      <c r="D39" s="20" t="s">
        <v>94</v>
      </c>
      <c r="E39" s="20" t="s">
        <v>95</v>
      </c>
      <c r="F39" s="20" t="s">
        <v>261</v>
      </c>
      <c r="G39" s="20" t="s">
        <v>262</v>
      </c>
      <c r="H39" s="23">
        <v>2000</v>
      </c>
      <c r="I39" s="23">
        <v>2000</v>
      </c>
      <c r="J39" s="23"/>
      <c r="K39" s="23"/>
      <c r="L39" s="23">
        <v>2000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0" t="s">
        <v>263</v>
      </c>
      <c r="C40" s="20" t="s">
        <v>264</v>
      </c>
      <c r="D40" s="20" t="s">
        <v>94</v>
      </c>
      <c r="E40" s="20" t="s">
        <v>95</v>
      </c>
      <c r="F40" s="20" t="s">
        <v>265</v>
      </c>
      <c r="G40" s="20" t="s">
        <v>264</v>
      </c>
      <c r="H40" s="23">
        <v>87409.2</v>
      </c>
      <c r="I40" s="23">
        <v>87409.2</v>
      </c>
      <c r="J40" s="23"/>
      <c r="K40" s="23"/>
      <c r="L40" s="23">
        <v>87409.2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4"/>
      <c r="B41" s="20" t="s">
        <v>266</v>
      </c>
      <c r="C41" s="20" t="s">
        <v>267</v>
      </c>
      <c r="D41" s="20" t="s">
        <v>104</v>
      </c>
      <c r="E41" s="20" t="s">
        <v>105</v>
      </c>
      <c r="F41" s="20" t="s">
        <v>268</v>
      </c>
      <c r="G41" s="20" t="s">
        <v>269</v>
      </c>
      <c r="H41" s="23">
        <v>24000</v>
      </c>
      <c r="I41" s="23">
        <v>24000</v>
      </c>
      <c r="J41" s="23"/>
      <c r="K41" s="23"/>
      <c r="L41" s="23">
        <v>24000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2" t="s">
        <v>56</v>
      </c>
      <c r="B42" s="22"/>
      <c r="C42" s="22"/>
      <c r="D42" s="22"/>
      <c r="E42" s="22"/>
      <c r="F42" s="22"/>
      <c r="G42" s="22"/>
      <c r="H42" s="23">
        <v>3729447.11</v>
      </c>
      <c r="I42" s="23">
        <v>3729447.11</v>
      </c>
      <c r="J42" s="23"/>
      <c r="K42" s="23"/>
      <c r="L42" s="23">
        <v>3729447.11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</sheetData>
  <mergeCells count="30">
    <mergeCell ref="A2:W2"/>
    <mergeCell ref="A3:G3"/>
    <mergeCell ref="H4:W4"/>
    <mergeCell ref="I5:M5"/>
    <mergeCell ref="N5:P5"/>
    <mergeCell ref="R5:W5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4"/>
  <sheetViews>
    <sheetView showZeros="0" topLeftCell="B7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5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5"/>
      <c r="W1" s="32" t="s">
        <v>270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"单位名称："&amp;"永德县医疗保障局"</f>
        <v>单位名称：永德县医疗保障局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5"/>
      <c r="W3" s="32" t="s">
        <v>176</v>
      </c>
    </row>
    <row r="4" ht="18.75" customHeight="1" spans="1:23">
      <c r="A4" s="9" t="s">
        <v>271</v>
      </c>
      <c r="B4" s="10" t="s">
        <v>190</v>
      </c>
      <c r="C4" s="9" t="s">
        <v>191</v>
      </c>
      <c r="D4" s="9" t="s">
        <v>272</v>
      </c>
      <c r="E4" s="10" t="s">
        <v>192</v>
      </c>
      <c r="F4" s="10" t="s">
        <v>193</v>
      </c>
      <c r="G4" s="10" t="s">
        <v>273</v>
      </c>
      <c r="H4" s="10" t="s">
        <v>274</v>
      </c>
      <c r="I4" s="26" t="s">
        <v>56</v>
      </c>
      <c r="J4" s="11" t="s">
        <v>275</v>
      </c>
      <c r="K4" s="12"/>
      <c r="L4" s="12"/>
      <c r="M4" s="13"/>
      <c r="N4" s="11" t="s">
        <v>198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28" t="s">
        <v>59</v>
      </c>
      <c r="K5" s="129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204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30" t="s">
        <v>58</v>
      </c>
      <c r="K6" s="91"/>
      <c r="L6" s="27"/>
      <c r="M6" s="27"/>
      <c r="N6" s="27"/>
      <c r="O6" s="27"/>
      <c r="P6" s="27"/>
      <c r="Q6" s="27"/>
      <c r="R6" s="27"/>
      <c r="S6" s="131"/>
      <c r="T6" s="131"/>
      <c r="U6" s="131"/>
      <c r="V6" s="131"/>
      <c r="W6" s="131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0" t="s">
        <v>58</v>
      </c>
      <c r="K7" s="40" t="s">
        <v>276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18.75" customHeight="1" spans="1:23">
      <c r="A9" s="20"/>
      <c r="B9" s="20"/>
      <c r="C9" s="20" t="s">
        <v>277</v>
      </c>
      <c r="D9" s="20"/>
      <c r="E9" s="20"/>
      <c r="F9" s="20"/>
      <c r="G9" s="20"/>
      <c r="H9" s="20"/>
      <c r="I9" s="23">
        <v>105570</v>
      </c>
      <c r="J9" s="23">
        <v>105570</v>
      </c>
      <c r="K9" s="23">
        <v>105570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9" t="s">
        <v>278</v>
      </c>
      <c r="B10" s="29" t="s">
        <v>279</v>
      </c>
      <c r="C10" s="29" t="s">
        <v>277</v>
      </c>
      <c r="D10" s="29" t="s">
        <v>71</v>
      </c>
      <c r="E10" s="29" t="s">
        <v>108</v>
      </c>
      <c r="F10" s="29" t="s">
        <v>109</v>
      </c>
      <c r="G10" s="29" t="s">
        <v>280</v>
      </c>
      <c r="H10" s="29" t="s">
        <v>281</v>
      </c>
      <c r="I10" s="23">
        <v>105570</v>
      </c>
      <c r="J10" s="23">
        <v>105570</v>
      </c>
      <c r="K10" s="23">
        <v>105570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0" t="s">
        <v>282</v>
      </c>
      <c r="D11" s="24"/>
      <c r="E11" s="24"/>
      <c r="F11" s="24"/>
      <c r="G11" s="24"/>
      <c r="H11" s="24"/>
      <c r="I11" s="23">
        <v>50000</v>
      </c>
      <c r="J11" s="23">
        <v>50000</v>
      </c>
      <c r="K11" s="23">
        <v>50000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9" t="s">
        <v>283</v>
      </c>
      <c r="B12" s="29" t="s">
        <v>284</v>
      </c>
      <c r="C12" s="29" t="s">
        <v>282</v>
      </c>
      <c r="D12" s="29" t="s">
        <v>71</v>
      </c>
      <c r="E12" s="29" t="s">
        <v>113</v>
      </c>
      <c r="F12" s="29" t="s">
        <v>114</v>
      </c>
      <c r="G12" s="29" t="s">
        <v>245</v>
      </c>
      <c r="H12" s="29" t="s">
        <v>246</v>
      </c>
      <c r="I12" s="23">
        <v>20000</v>
      </c>
      <c r="J12" s="23">
        <v>20000</v>
      </c>
      <c r="K12" s="23">
        <v>20000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9" t="s">
        <v>283</v>
      </c>
      <c r="B13" s="29" t="s">
        <v>284</v>
      </c>
      <c r="C13" s="29" t="s">
        <v>282</v>
      </c>
      <c r="D13" s="29" t="s">
        <v>71</v>
      </c>
      <c r="E13" s="29" t="s">
        <v>113</v>
      </c>
      <c r="F13" s="29" t="s">
        <v>114</v>
      </c>
      <c r="G13" s="29" t="s">
        <v>247</v>
      </c>
      <c r="H13" s="29" t="s">
        <v>248</v>
      </c>
      <c r="I13" s="23">
        <v>30000</v>
      </c>
      <c r="J13" s="23">
        <v>30000</v>
      </c>
      <c r="K13" s="23">
        <v>30000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7" t="s">
        <v>56</v>
      </c>
      <c r="B14" s="127"/>
      <c r="C14" s="127"/>
      <c r="D14" s="127"/>
      <c r="E14" s="127"/>
      <c r="F14" s="127"/>
      <c r="G14" s="127"/>
      <c r="H14" s="127"/>
      <c r="I14" s="23">
        <v>155570</v>
      </c>
      <c r="J14" s="23">
        <v>155570</v>
      </c>
      <c r="K14" s="23">
        <v>155570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4"/>
  <sheetViews>
    <sheetView showZeros="0" tabSelected="1" topLeftCell="A7" workbookViewId="0">
      <selection activeCell="B14" sqref="A1:J24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2" t="s">
        <v>285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6"/>
      <c r="G2" s="5"/>
      <c r="H2" s="66"/>
      <c r="I2" s="66"/>
      <c r="J2" s="5"/>
    </row>
    <row r="3" ht="18.75" customHeight="1" spans="1:8">
      <c r="A3" s="48" t="str">
        <f>"单位名称："&amp;"永德县医疗保障局"</f>
        <v>单位名称：永德县医疗保障局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286</v>
      </c>
      <c r="B4" s="40" t="s">
        <v>287</v>
      </c>
      <c r="C4" s="40" t="s">
        <v>288</v>
      </c>
      <c r="D4" s="40" t="s">
        <v>289</v>
      </c>
      <c r="E4" s="40" t="s">
        <v>290</v>
      </c>
      <c r="F4" s="51" t="s">
        <v>291</v>
      </c>
      <c r="G4" s="40" t="s">
        <v>292</v>
      </c>
      <c r="H4" s="51" t="s">
        <v>293</v>
      </c>
      <c r="I4" s="51" t="s">
        <v>294</v>
      </c>
      <c r="J4" s="40" t="s">
        <v>295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118" t="s">
        <v>71</v>
      </c>
      <c r="B6" s="43"/>
      <c r="C6" s="43"/>
      <c r="D6" s="43"/>
      <c r="E6" s="45"/>
      <c r="F6" s="119"/>
      <c r="G6" s="45"/>
      <c r="H6" s="119"/>
      <c r="I6" s="119"/>
      <c r="J6" s="45"/>
    </row>
    <row r="7" ht="18.75" customHeight="1" spans="1:10">
      <c r="A7" s="220" t="s">
        <v>277</v>
      </c>
      <c r="B7" s="121" t="s">
        <v>296</v>
      </c>
      <c r="C7" s="122" t="s">
        <v>297</v>
      </c>
      <c r="D7" s="122" t="s">
        <v>298</v>
      </c>
      <c r="E7" s="118" t="s">
        <v>299</v>
      </c>
      <c r="F7" s="122" t="s">
        <v>300</v>
      </c>
      <c r="G7" s="118" t="s">
        <v>301</v>
      </c>
      <c r="H7" s="122" t="s">
        <v>302</v>
      </c>
      <c r="I7" s="122" t="s">
        <v>303</v>
      </c>
      <c r="J7" s="118" t="s">
        <v>304</v>
      </c>
    </row>
    <row r="8" ht="18.75" customHeight="1" spans="1:10">
      <c r="A8" s="220" t="s">
        <v>277</v>
      </c>
      <c r="B8" s="123"/>
      <c r="C8" s="122" t="s">
        <v>297</v>
      </c>
      <c r="D8" s="122" t="s">
        <v>305</v>
      </c>
      <c r="E8" s="118" t="s">
        <v>306</v>
      </c>
      <c r="F8" s="122" t="s">
        <v>300</v>
      </c>
      <c r="G8" s="118" t="s">
        <v>307</v>
      </c>
      <c r="H8" s="122" t="s">
        <v>308</v>
      </c>
      <c r="I8" s="122" t="s">
        <v>303</v>
      </c>
      <c r="J8" s="118" t="s">
        <v>309</v>
      </c>
    </row>
    <row r="9" ht="18.75" customHeight="1" spans="1:10">
      <c r="A9" s="220" t="s">
        <v>277</v>
      </c>
      <c r="B9" s="123"/>
      <c r="C9" s="122" t="s">
        <v>297</v>
      </c>
      <c r="D9" s="122" t="s">
        <v>310</v>
      </c>
      <c r="E9" s="118" t="s">
        <v>311</v>
      </c>
      <c r="F9" s="122" t="s">
        <v>300</v>
      </c>
      <c r="G9" s="118" t="s">
        <v>312</v>
      </c>
      <c r="H9" s="122" t="s">
        <v>313</v>
      </c>
      <c r="I9" s="122" t="s">
        <v>303</v>
      </c>
      <c r="J9" s="118" t="s">
        <v>314</v>
      </c>
    </row>
    <row r="10" ht="18.75" customHeight="1" spans="1:10">
      <c r="A10" s="220" t="s">
        <v>277</v>
      </c>
      <c r="B10" s="123"/>
      <c r="C10" s="122" t="s">
        <v>297</v>
      </c>
      <c r="D10" s="122" t="s">
        <v>315</v>
      </c>
      <c r="E10" s="118" t="s">
        <v>316</v>
      </c>
      <c r="F10" s="122" t="s">
        <v>317</v>
      </c>
      <c r="G10" s="118" t="s">
        <v>318</v>
      </c>
      <c r="H10" s="122" t="s">
        <v>319</v>
      </c>
      <c r="I10" s="122" t="s">
        <v>320</v>
      </c>
      <c r="J10" s="118" t="s">
        <v>321</v>
      </c>
    </row>
    <row r="11" ht="18.75" customHeight="1" spans="1:10">
      <c r="A11" s="220" t="s">
        <v>277</v>
      </c>
      <c r="B11" s="123"/>
      <c r="C11" s="122" t="s">
        <v>322</v>
      </c>
      <c r="D11" s="122" t="s">
        <v>323</v>
      </c>
      <c r="E11" s="118" t="s">
        <v>324</v>
      </c>
      <c r="F11" s="122" t="s">
        <v>300</v>
      </c>
      <c r="G11" s="118" t="s">
        <v>307</v>
      </c>
      <c r="H11" s="122" t="s">
        <v>308</v>
      </c>
      <c r="I11" s="122" t="s">
        <v>303</v>
      </c>
      <c r="J11" s="118" t="s">
        <v>325</v>
      </c>
    </row>
    <row r="12" ht="18.75" customHeight="1" spans="1:10">
      <c r="A12" s="220" t="s">
        <v>277</v>
      </c>
      <c r="B12" s="123"/>
      <c r="C12" s="122" t="s">
        <v>322</v>
      </c>
      <c r="D12" s="122" t="s">
        <v>323</v>
      </c>
      <c r="E12" s="118" t="s">
        <v>326</v>
      </c>
      <c r="F12" s="122" t="s">
        <v>300</v>
      </c>
      <c r="G12" s="118" t="s">
        <v>327</v>
      </c>
      <c r="H12" s="122" t="s">
        <v>308</v>
      </c>
      <c r="I12" s="122" t="s">
        <v>303</v>
      </c>
      <c r="J12" s="118" t="s">
        <v>328</v>
      </c>
    </row>
    <row r="13" ht="18.75" customHeight="1" spans="1:10">
      <c r="A13" s="220" t="s">
        <v>277</v>
      </c>
      <c r="B13" s="124"/>
      <c r="C13" s="122" t="s">
        <v>329</v>
      </c>
      <c r="D13" s="122" t="s">
        <v>330</v>
      </c>
      <c r="E13" s="118" t="s">
        <v>331</v>
      </c>
      <c r="F13" s="122" t="s">
        <v>317</v>
      </c>
      <c r="G13" s="118" t="s">
        <v>332</v>
      </c>
      <c r="H13" s="122" t="s">
        <v>308</v>
      </c>
      <c r="I13" s="122" t="s">
        <v>303</v>
      </c>
      <c r="J13" s="118" t="s">
        <v>333</v>
      </c>
    </row>
    <row r="14" ht="18.75" customHeight="1" spans="1:10">
      <c r="A14" s="220" t="s">
        <v>282</v>
      </c>
      <c r="B14" s="121" t="s">
        <v>334</v>
      </c>
      <c r="C14" s="122" t="s">
        <v>297</v>
      </c>
      <c r="D14" s="122" t="s">
        <v>298</v>
      </c>
      <c r="E14" s="118" t="s">
        <v>335</v>
      </c>
      <c r="F14" s="122" t="s">
        <v>300</v>
      </c>
      <c r="G14" s="118" t="s">
        <v>336</v>
      </c>
      <c r="H14" s="122" t="s">
        <v>337</v>
      </c>
      <c r="I14" s="122" t="s">
        <v>320</v>
      </c>
      <c r="J14" s="118" t="s">
        <v>338</v>
      </c>
    </row>
    <row r="15" ht="18.75" customHeight="1" spans="1:10">
      <c r="A15" s="220" t="s">
        <v>282</v>
      </c>
      <c r="B15" s="123"/>
      <c r="C15" s="122" t="s">
        <v>297</v>
      </c>
      <c r="D15" s="122" t="s">
        <v>298</v>
      </c>
      <c r="E15" s="118" t="s">
        <v>339</v>
      </c>
      <c r="F15" s="122" t="s">
        <v>317</v>
      </c>
      <c r="G15" s="118" t="s">
        <v>340</v>
      </c>
      <c r="H15" s="122" t="s">
        <v>302</v>
      </c>
      <c r="I15" s="122" t="s">
        <v>320</v>
      </c>
      <c r="J15" s="118" t="s">
        <v>341</v>
      </c>
    </row>
    <row r="16" ht="18.75" customHeight="1" spans="1:10">
      <c r="A16" s="220" t="s">
        <v>282</v>
      </c>
      <c r="B16" s="123"/>
      <c r="C16" s="122" t="s">
        <v>297</v>
      </c>
      <c r="D16" s="122" t="s">
        <v>305</v>
      </c>
      <c r="E16" s="118" t="s">
        <v>342</v>
      </c>
      <c r="F16" s="122" t="s">
        <v>300</v>
      </c>
      <c r="G16" s="118" t="s">
        <v>307</v>
      </c>
      <c r="H16" s="122" t="s">
        <v>308</v>
      </c>
      <c r="I16" s="122" t="s">
        <v>303</v>
      </c>
      <c r="J16" s="118" t="s">
        <v>343</v>
      </c>
    </row>
    <row r="17" ht="18.75" customHeight="1" spans="1:10">
      <c r="A17" s="220" t="s">
        <v>282</v>
      </c>
      <c r="B17" s="123"/>
      <c r="C17" s="122" t="s">
        <v>297</v>
      </c>
      <c r="D17" s="122" t="s">
        <v>305</v>
      </c>
      <c r="E17" s="118" t="s">
        <v>344</v>
      </c>
      <c r="F17" s="122" t="s">
        <v>317</v>
      </c>
      <c r="G17" s="118" t="s">
        <v>345</v>
      </c>
      <c r="H17" s="122" t="s">
        <v>308</v>
      </c>
      <c r="I17" s="122" t="s">
        <v>303</v>
      </c>
      <c r="J17" s="118" t="s">
        <v>346</v>
      </c>
    </row>
    <row r="18" ht="18.75" customHeight="1" spans="1:10">
      <c r="A18" s="220" t="s">
        <v>282</v>
      </c>
      <c r="B18" s="123"/>
      <c r="C18" s="122" t="s">
        <v>297</v>
      </c>
      <c r="D18" s="122" t="s">
        <v>305</v>
      </c>
      <c r="E18" s="118" t="s">
        <v>347</v>
      </c>
      <c r="F18" s="122" t="s">
        <v>317</v>
      </c>
      <c r="G18" s="118" t="s">
        <v>348</v>
      </c>
      <c r="H18" s="122" t="s">
        <v>308</v>
      </c>
      <c r="I18" s="122" t="s">
        <v>303</v>
      </c>
      <c r="J18" s="118" t="s">
        <v>349</v>
      </c>
    </row>
    <row r="19" ht="18.75" customHeight="1" spans="1:10">
      <c r="A19" s="220" t="s">
        <v>282</v>
      </c>
      <c r="B19" s="123"/>
      <c r="C19" s="122" t="s">
        <v>297</v>
      </c>
      <c r="D19" s="122" t="s">
        <v>305</v>
      </c>
      <c r="E19" s="118" t="s">
        <v>350</v>
      </c>
      <c r="F19" s="122" t="s">
        <v>317</v>
      </c>
      <c r="G19" s="118" t="s">
        <v>348</v>
      </c>
      <c r="H19" s="122" t="s">
        <v>308</v>
      </c>
      <c r="I19" s="122" t="s">
        <v>303</v>
      </c>
      <c r="J19" s="118" t="s">
        <v>351</v>
      </c>
    </row>
    <row r="20" ht="18.75" customHeight="1" spans="1:10">
      <c r="A20" s="220" t="s">
        <v>282</v>
      </c>
      <c r="B20" s="123"/>
      <c r="C20" s="122" t="s">
        <v>297</v>
      </c>
      <c r="D20" s="122" t="s">
        <v>310</v>
      </c>
      <c r="E20" s="118" t="s">
        <v>352</v>
      </c>
      <c r="F20" s="122" t="s">
        <v>300</v>
      </c>
      <c r="G20" s="118" t="s">
        <v>353</v>
      </c>
      <c r="H20" s="122"/>
      <c r="I20" s="122" t="s">
        <v>303</v>
      </c>
      <c r="J20" s="118" t="s">
        <v>354</v>
      </c>
    </row>
    <row r="21" ht="18.75" customHeight="1" spans="1:10">
      <c r="A21" s="220" t="s">
        <v>282</v>
      </c>
      <c r="B21" s="123"/>
      <c r="C21" s="122" t="s">
        <v>297</v>
      </c>
      <c r="D21" s="122" t="s">
        <v>315</v>
      </c>
      <c r="E21" s="118" t="s">
        <v>316</v>
      </c>
      <c r="F21" s="122" t="s">
        <v>355</v>
      </c>
      <c r="G21" s="118" t="s">
        <v>172</v>
      </c>
      <c r="H21" s="122" t="s">
        <v>356</v>
      </c>
      <c r="I21" s="122" t="s">
        <v>320</v>
      </c>
      <c r="J21" s="118" t="s">
        <v>357</v>
      </c>
    </row>
    <row r="22" ht="18.75" customHeight="1" spans="1:10">
      <c r="A22" s="220" t="s">
        <v>282</v>
      </c>
      <c r="B22" s="123"/>
      <c r="C22" s="122" t="s">
        <v>322</v>
      </c>
      <c r="D22" s="122" t="s">
        <v>323</v>
      </c>
      <c r="E22" s="118" t="s">
        <v>358</v>
      </c>
      <c r="F22" s="122" t="s">
        <v>317</v>
      </c>
      <c r="G22" s="118" t="s">
        <v>359</v>
      </c>
      <c r="H22" s="122" t="s">
        <v>308</v>
      </c>
      <c r="I22" s="122" t="s">
        <v>303</v>
      </c>
      <c r="J22" s="118" t="s">
        <v>360</v>
      </c>
    </row>
    <row r="23" ht="18.75" customHeight="1" spans="1:10">
      <c r="A23" s="220" t="s">
        <v>282</v>
      </c>
      <c r="B23" s="123"/>
      <c r="C23" s="122" t="s">
        <v>322</v>
      </c>
      <c r="D23" s="122" t="s">
        <v>323</v>
      </c>
      <c r="E23" s="118" t="s">
        <v>361</v>
      </c>
      <c r="F23" s="122" t="s">
        <v>317</v>
      </c>
      <c r="G23" s="118" t="s">
        <v>345</v>
      </c>
      <c r="H23" s="122" t="s">
        <v>308</v>
      </c>
      <c r="I23" s="122" t="s">
        <v>303</v>
      </c>
      <c r="J23" s="118" t="s">
        <v>362</v>
      </c>
    </row>
    <row r="24" ht="18.75" customHeight="1" spans="1:10">
      <c r="A24" s="220" t="s">
        <v>282</v>
      </c>
      <c r="B24" s="124"/>
      <c r="C24" s="122" t="s">
        <v>329</v>
      </c>
      <c r="D24" s="122" t="s">
        <v>330</v>
      </c>
      <c r="E24" s="118" t="s">
        <v>363</v>
      </c>
      <c r="F24" s="122" t="s">
        <v>317</v>
      </c>
      <c r="G24" s="118" t="s">
        <v>345</v>
      </c>
      <c r="H24" s="122" t="s">
        <v>308</v>
      </c>
      <c r="I24" s="122" t="s">
        <v>303</v>
      </c>
      <c r="J24" s="118" t="s">
        <v>364</v>
      </c>
    </row>
  </sheetData>
  <mergeCells count="6">
    <mergeCell ref="A2:J2"/>
    <mergeCell ref="A3:H3"/>
    <mergeCell ref="A7:A13"/>
    <mergeCell ref="A14:A24"/>
    <mergeCell ref="B7:B13"/>
    <mergeCell ref="B14:B2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2" t="s">
        <v>365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366</v>
      </c>
      <c r="C2" s="102"/>
      <c r="D2" s="103"/>
      <c r="E2" s="103"/>
      <c r="F2" s="103"/>
    </row>
    <row r="3" ht="18.75" customHeight="1" spans="1:6">
      <c r="A3" s="6" t="str">
        <f>"单位名称："&amp;"永德县医疗保障局"</f>
        <v>单位名称：永德县医疗保障局</v>
      </c>
      <c r="B3" s="6" t="s">
        <v>367</v>
      </c>
      <c r="C3" s="97"/>
      <c r="D3" s="99"/>
      <c r="E3" s="99"/>
      <c r="F3" s="32" t="s">
        <v>1</v>
      </c>
    </row>
    <row r="4" ht="18.75" customHeight="1" spans="1:6">
      <c r="A4" s="104" t="s">
        <v>189</v>
      </c>
      <c r="B4" s="105" t="s">
        <v>73</v>
      </c>
      <c r="C4" s="106" t="s">
        <v>74</v>
      </c>
      <c r="D4" s="12" t="s">
        <v>368</v>
      </c>
      <c r="E4" s="12"/>
      <c r="F4" s="13"/>
    </row>
    <row r="5" ht="18.75" customHeight="1" spans="1:6">
      <c r="A5" s="107"/>
      <c r="B5" s="108"/>
      <c r="C5" s="109"/>
      <c r="D5" s="91" t="s">
        <v>56</v>
      </c>
      <c r="E5" s="91" t="s">
        <v>75</v>
      </c>
      <c r="F5" s="91" t="s">
        <v>76</v>
      </c>
    </row>
    <row r="6" ht="18.75" customHeight="1" spans="1:6">
      <c r="A6" s="110">
        <v>1</v>
      </c>
      <c r="B6" s="111" t="s">
        <v>170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79"/>
      <c r="C7" s="79"/>
      <c r="D7" s="23"/>
      <c r="E7" s="23"/>
      <c r="F7" s="23"/>
    </row>
    <row r="8" ht="18.75" customHeight="1" spans="1:6">
      <c r="A8" s="114"/>
      <c r="B8" s="79"/>
      <c r="C8" s="79"/>
      <c r="D8" s="23"/>
      <c r="E8" s="23"/>
      <c r="F8" s="23"/>
    </row>
    <row r="9" ht="18.75" customHeight="1" spans="1:6">
      <c r="A9" s="115" t="s">
        <v>56</v>
      </c>
      <c r="B9" s="116"/>
      <c r="C9" s="25"/>
      <c r="D9" s="23"/>
      <c r="E9" s="23"/>
      <c r="F9" s="23"/>
    </row>
    <row r="10" customHeight="1" spans="1:1">
      <c r="A10" t="s">
        <v>369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7"/>
  <sheetViews>
    <sheetView showZeros="0" topLeftCell="C1" workbookViewId="0">
      <selection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1"/>
      <c r="P1" s="31"/>
      <c r="Q1" s="32" t="s">
        <v>370</v>
      </c>
    </row>
    <row r="2" ht="35.25" customHeight="1" spans="1:17">
      <c r="A2" s="33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6"/>
      <c r="L2" s="5"/>
      <c r="M2" s="5"/>
      <c r="N2" s="5"/>
      <c r="O2" s="66"/>
      <c r="P2" s="66"/>
      <c r="Q2" s="5"/>
    </row>
    <row r="3" ht="18.75" customHeight="1" spans="1:17">
      <c r="A3" s="34" t="str">
        <f>"单位名称："&amp;"永德县医疗保障局"</f>
        <v>单位名称：永德县医疗保障局</v>
      </c>
      <c r="B3" s="8"/>
      <c r="C3" s="8"/>
      <c r="D3" s="8"/>
      <c r="E3" s="8"/>
      <c r="F3" s="8"/>
      <c r="G3" s="8"/>
      <c r="H3" s="8"/>
      <c r="I3" s="8"/>
      <c r="J3" s="8"/>
      <c r="O3" s="84"/>
      <c r="P3" s="84"/>
      <c r="Q3" s="32" t="s">
        <v>176</v>
      </c>
    </row>
    <row r="4" ht="18.75" customHeight="1" spans="1:17">
      <c r="A4" s="10" t="s">
        <v>371</v>
      </c>
      <c r="B4" s="69" t="s">
        <v>372</v>
      </c>
      <c r="C4" s="69" t="s">
        <v>373</v>
      </c>
      <c r="D4" s="69" t="s">
        <v>374</v>
      </c>
      <c r="E4" s="69" t="s">
        <v>375</v>
      </c>
      <c r="F4" s="69" t="s">
        <v>376</v>
      </c>
      <c r="G4" s="38" t="s">
        <v>196</v>
      </c>
      <c r="H4" s="38"/>
      <c r="I4" s="38"/>
      <c r="J4" s="38"/>
      <c r="K4" s="71"/>
      <c r="L4" s="38"/>
      <c r="M4" s="38"/>
      <c r="N4" s="38"/>
      <c r="O4" s="86"/>
      <c r="P4" s="71"/>
      <c r="Q4" s="39"/>
    </row>
    <row r="5" ht="18.75" customHeight="1" spans="1:17">
      <c r="A5" s="15"/>
      <c r="B5" s="72"/>
      <c r="C5" s="72"/>
      <c r="D5" s="72"/>
      <c r="E5" s="72"/>
      <c r="F5" s="72"/>
      <c r="G5" s="72" t="s">
        <v>56</v>
      </c>
      <c r="H5" s="72" t="s">
        <v>59</v>
      </c>
      <c r="I5" s="72" t="s">
        <v>377</v>
      </c>
      <c r="J5" s="72" t="s">
        <v>378</v>
      </c>
      <c r="K5" s="94" t="s">
        <v>379</v>
      </c>
      <c r="L5" s="87" t="s">
        <v>78</v>
      </c>
      <c r="M5" s="87"/>
      <c r="N5" s="87"/>
      <c r="O5" s="95"/>
      <c r="P5" s="96"/>
      <c r="Q5" s="74"/>
    </row>
    <row r="6" ht="27" customHeight="1" spans="1:17">
      <c r="A6" s="17"/>
      <c r="B6" s="74"/>
      <c r="C6" s="74"/>
      <c r="D6" s="74"/>
      <c r="E6" s="74"/>
      <c r="F6" s="74"/>
      <c r="G6" s="74"/>
      <c r="H6" s="74" t="s">
        <v>58</v>
      </c>
      <c r="I6" s="74"/>
      <c r="J6" s="74"/>
      <c r="K6" s="75"/>
      <c r="L6" s="74" t="s">
        <v>58</v>
      </c>
      <c r="M6" s="74" t="s">
        <v>65</v>
      </c>
      <c r="N6" s="74" t="s">
        <v>204</v>
      </c>
      <c r="O6" s="90" t="s">
        <v>67</v>
      </c>
      <c r="P6" s="75" t="s">
        <v>68</v>
      </c>
      <c r="Q6" s="74" t="s">
        <v>69</v>
      </c>
    </row>
    <row r="7" ht="18.75" customHeight="1" spans="1:17">
      <c r="A7" s="28">
        <v>1</v>
      </c>
      <c r="B7" s="91">
        <v>2</v>
      </c>
      <c r="C7" s="91">
        <v>3</v>
      </c>
      <c r="D7" s="28">
        <v>4</v>
      </c>
      <c r="E7" s="91">
        <v>5</v>
      </c>
      <c r="F7" s="91">
        <v>6</v>
      </c>
      <c r="G7" s="28">
        <v>7</v>
      </c>
      <c r="H7" s="91">
        <v>8</v>
      </c>
      <c r="I7" s="91">
        <v>9</v>
      </c>
      <c r="J7" s="28">
        <v>10</v>
      </c>
      <c r="K7" s="91">
        <v>11</v>
      </c>
      <c r="L7" s="91">
        <v>12</v>
      </c>
      <c r="M7" s="28">
        <v>13</v>
      </c>
      <c r="N7" s="91">
        <v>14</v>
      </c>
      <c r="O7" s="91">
        <v>15</v>
      </c>
      <c r="P7" s="28">
        <v>16</v>
      </c>
      <c r="Q7" s="91">
        <v>17</v>
      </c>
    </row>
    <row r="8" ht="18.75" customHeight="1" spans="1:17">
      <c r="A8" s="77" t="s">
        <v>71</v>
      </c>
      <c r="B8" s="78"/>
      <c r="C8" s="78"/>
      <c r="D8" s="78"/>
      <c r="E8" s="92"/>
      <c r="F8" s="23">
        <v>47600</v>
      </c>
      <c r="G8" s="23">
        <v>59600</v>
      </c>
      <c r="H8" s="23">
        <v>59600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21" t="s">
        <v>282</v>
      </c>
      <c r="B9" s="78" t="s">
        <v>380</v>
      </c>
      <c r="C9" s="78" t="s">
        <v>380</v>
      </c>
      <c r="D9" s="78" t="s">
        <v>381</v>
      </c>
      <c r="E9" s="92">
        <v>80</v>
      </c>
      <c r="F9" s="23">
        <v>20000</v>
      </c>
      <c r="G9" s="23">
        <v>20000</v>
      </c>
      <c r="H9" s="23">
        <v>20000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1" t="s">
        <v>253</v>
      </c>
      <c r="B10" s="78" t="s">
        <v>382</v>
      </c>
      <c r="C10" s="78" t="s">
        <v>383</v>
      </c>
      <c r="D10" s="78" t="s">
        <v>384</v>
      </c>
      <c r="E10" s="92">
        <v>250</v>
      </c>
      <c r="F10" s="23"/>
      <c r="G10" s="23">
        <v>2140</v>
      </c>
      <c r="H10" s="23">
        <v>2140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1" t="s">
        <v>253</v>
      </c>
      <c r="B11" s="78" t="s">
        <v>385</v>
      </c>
      <c r="C11" s="78" t="s">
        <v>386</v>
      </c>
      <c r="D11" s="78" t="s">
        <v>387</v>
      </c>
      <c r="E11" s="92">
        <v>1</v>
      </c>
      <c r="F11" s="23"/>
      <c r="G11" s="23">
        <v>6000</v>
      </c>
      <c r="H11" s="23">
        <v>6000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1" t="s">
        <v>253</v>
      </c>
      <c r="B12" s="78" t="s">
        <v>388</v>
      </c>
      <c r="C12" s="78" t="s">
        <v>389</v>
      </c>
      <c r="D12" s="78" t="s">
        <v>390</v>
      </c>
      <c r="E12" s="92">
        <v>1</v>
      </c>
      <c r="F12" s="23"/>
      <c r="G12" s="23">
        <v>3860</v>
      </c>
      <c r="H12" s="23">
        <v>3860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1" t="s">
        <v>235</v>
      </c>
      <c r="B13" s="78" t="s">
        <v>391</v>
      </c>
      <c r="C13" s="78" t="s">
        <v>392</v>
      </c>
      <c r="D13" s="78" t="s">
        <v>393</v>
      </c>
      <c r="E13" s="92">
        <v>600</v>
      </c>
      <c r="F13" s="23">
        <v>2400</v>
      </c>
      <c r="G13" s="23">
        <v>2400</v>
      </c>
      <c r="H13" s="23">
        <v>2400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21" t="s">
        <v>235</v>
      </c>
      <c r="B14" s="78" t="s">
        <v>394</v>
      </c>
      <c r="C14" s="78" t="s">
        <v>394</v>
      </c>
      <c r="D14" s="78" t="s">
        <v>395</v>
      </c>
      <c r="E14" s="92">
        <v>60</v>
      </c>
      <c r="F14" s="23">
        <v>10800</v>
      </c>
      <c r="G14" s="23">
        <v>10800</v>
      </c>
      <c r="H14" s="23">
        <v>10800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21" t="s">
        <v>235</v>
      </c>
      <c r="B15" s="78" t="s">
        <v>396</v>
      </c>
      <c r="C15" s="78" t="s">
        <v>396</v>
      </c>
      <c r="D15" s="78" t="s">
        <v>397</v>
      </c>
      <c r="E15" s="92">
        <v>20</v>
      </c>
      <c r="F15" s="23">
        <v>5600</v>
      </c>
      <c r="G15" s="23">
        <v>5600</v>
      </c>
      <c r="H15" s="23">
        <v>5600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21" t="s">
        <v>235</v>
      </c>
      <c r="B16" s="78" t="s">
        <v>380</v>
      </c>
      <c r="C16" s="78" t="s">
        <v>380</v>
      </c>
      <c r="D16" s="78" t="s">
        <v>337</v>
      </c>
      <c r="E16" s="92">
        <v>88</v>
      </c>
      <c r="F16" s="23">
        <v>8800</v>
      </c>
      <c r="G16" s="23">
        <v>8800</v>
      </c>
      <c r="H16" s="23">
        <v>8800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80" t="s">
        <v>56</v>
      </c>
      <c r="B17" s="25"/>
      <c r="C17" s="25"/>
      <c r="D17" s="25"/>
      <c r="E17" s="25"/>
      <c r="F17" s="23">
        <v>47600</v>
      </c>
      <c r="G17" s="23">
        <v>59600</v>
      </c>
      <c r="H17" s="23">
        <v>59600</v>
      </c>
      <c r="I17" s="23"/>
      <c r="J17" s="23"/>
      <c r="K17" s="23"/>
      <c r="L17" s="23"/>
      <c r="M17" s="23"/>
      <c r="N17" s="23"/>
      <c r="O17" s="23"/>
      <c r="P17" s="23"/>
      <c r="Q17" s="23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2"/>
      <c r="B1" s="62"/>
      <c r="C1" s="63"/>
      <c r="D1" s="62"/>
      <c r="E1" s="62"/>
      <c r="F1" s="62"/>
      <c r="G1" s="62"/>
      <c r="H1" s="64"/>
      <c r="I1" s="57"/>
      <c r="J1" s="57"/>
      <c r="K1" s="57"/>
      <c r="L1" s="31"/>
      <c r="M1" s="82"/>
      <c r="N1" s="83" t="s">
        <v>398</v>
      </c>
    </row>
    <row r="2" ht="34.5" customHeight="1" spans="1:14">
      <c r="A2" s="33" t="str">
        <f>"2025"&amp;"年部门政府购买服务预算表"</f>
        <v>2025年部门政府购买服务预算表</v>
      </c>
      <c r="B2" s="65"/>
      <c r="C2" s="66"/>
      <c r="D2" s="65"/>
      <c r="E2" s="65"/>
      <c r="F2" s="65"/>
      <c r="G2" s="65"/>
      <c r="H2" s="67"/>
      <c r="I2" s="65"/>
      <c r="J2" s="65"/>
      <c r="K2" s="65"/>
      <c r="L2" s="66"/>
      <c r="M2" s="67"/>
      <c r="N2" s="65"/>
    </row>
    <row r="3" ht="18.75" customHeight="1" spans="1:14">
      <c r="A3" s="54" t="str">
        <f>"单位名称："&amp;"永德县医疗保障局"</f>
        <v>单位名称：永德县医疗保障局</v>
      </c>
      <c r="B3" s="55"/>
      <c r="C3" s="68"/>
      <c r="D3" s="55"/>
      <c r="E3" s="55"/>
      <c r="F3" s="55"/>
      <c r="G3" s="55"/>
      <c r="H3" s="64"/>
      <c r="I3" s="57"/>
      <c r="J3" s="57"/>
      <c r="K3" s="57"/>
      <c r="L3" s="84"/>
      <c r="M3" s="85"/>
      <c r="N3" s="83" t="s">
        <v>176</v>
      </c>
    </row>
    <row r="4" ht="18.75" customHeight="1" spans="1:14">
      <c r="A4" s="10" t="s">
        <v>371</v>
      </c>
      <c r="B4" s="69" t="s">
        <v>399</v>
      </c>
      <c r="C4" s="70" t="s">
        <v>400</v>
      </c>
      <c r="D4" s="38" t="s">
        <v>196</v>
      </c>
      <c r="E4" s="38"/>
      <c r="F4" s="38"/>
      <c r="G4" s="38"/>
      <c r="H4" s="71"/>
      <c r="I4" s="38"/>
      <c r="J4" s="38"/>
      <c r="K4" s="38"/>
      <c r="L4" s="86"/>
      <c r="M4" s="71"/>
      <c r="N4" s="39"/>
    </row>
    <row r="5" ht="18.75" customHeight="1" spans="1:14">
      <c r="A5" s="15"/>
      <c r="B5" s="72"/>
      <c r="C5" s="73"/>
      <c r="D5" s="72" t="s">
        <v>56</v>
      </c>
      <c r="E5" s="72" t="s">
        <v>59</v>
      </c>
      <c r="F5" s="72" t="s">
        <v>401</v>
      </c>
      <c r="G5" s="72" t="s">
        <v>378</v>
      </c>
      <c r="H5" s="73" t="s">
        <v>379</v>
      </c>
      <c r="I5" s="87" t="s">
        <v>78</v>
      </c>
      <c r="J5" s="87"/>
      <c r="K5" s="87"/>
      <c r="L5" s="88"/>
      <c r="M5" s="89"/>
      <c r="N5" s="74"/>
    </row>
    <row r="6" ht="27" customHeight="1" spans="1:14">
      <c r="A6" s="17"/>
      <c r="B6" s="74"/>
      <c r="C6" s="75"/>
      <c r="D6" s="74"/>
      <c r="E6" s="74"/>
      <c r="F6" s="74"/>
      <c r="G6" s="74"/>
      <c r="H6" s="75"/>
      <c r="I6" s="74" t="s">
        <v>58</v>
      </c>
      <c r="J6" s="74" t="s">
        <v>65</v>
      </c>
      <c r="K6" s="74" t="s">
        <v>204</v>
      </c>
      <c r="L6" s="90" t="s">
        <v>67</v>
      </c>
      <c r="M6" s="75" t="s">
        <v>68</v>
      </c>
      <c r="N6" s="74" t="s">
        <v>69</v>
      </c>
    </row>
    <row r="7" ht="18.75" customHeight="1" spans="1:14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</row>
    <row r="8" ht="18.75" customHeight="1" spans="1:14">
      <c r="A8" s="77"/>
      <c r="B8" s="78"/>
      <c r="C8" s="7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7"/>
      <c r="B9" s="78"/>
      <c r="C9" s="7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0" t="s">
        <v>56</v>
      </c>
      <c r="B10" s="25"/>
      <c r="C10" s="8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402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showZeros="0" workbookViewId="0">
      <selection activeCell="C6" sqref="C6"/>
    </sheetView>
  </sheetViews>
  <sheetFormatPr defaultColWidth="9.14285714285714" defaultRowHeight="14.25" customHeight="1" outlineLevelRow="6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2"/>
      <c r="H1" s="31" t="s">
        <v>403</v>
      </c>
    </row>
    <row r="2" ht="27.75" customHeight="1" spans="1:8">
      <c r="A2" s="53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4" t="str">
        <f>"单位名称："&amp;"永德县医疗保障局"</f>
        <v>单位名称：永德县医疗保障局</v>
      </c>
      <c r="B3" s="55"/>
      <c r="C3" s="55"/>
      <c r="D3" s="56"/>
      <c r="E3" s="57"/>
      <c r="F3" s="57"/>
      <c r="G3" s="57"/>
      <c r="H3" s="31" t="s">
        <v>176</v>
      </c>
    </row>
    <row r="4" ht="18.75" customHeight="1" spans="1:8">
      <c r="A4" s="26" t="s">
        <v>404</v>
      </c>
      <c r="B4" s="11" t="s">
        <v>196</v>
      </c>
      <c r="C4" s="12"/>
      <c r="D4" s="12"/>
      <c r="E4" s="11" t="s">
        <v>405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58" t="s">
        <v>401</v>
      </c>
      <c r="E5" s="59" t="s">
        <v>406</v>
      </c>
      <c r="F5" s="59" t="s">
        <v>406</v>
      </c>
      <c r="G5" s="59" t="s">
        <v>406</v>
      </c>
      <c r="H5" s="60" t="s">
        <v>406</v>
      </c>
    </row>
    <row r="6" ht="18.75" customHeight="1" spans="1:8">
      <c r="A6" s="59">
        <v>1</v>
      </c>
      <c r="B6" s="59">
        <v>2</v>
      </c>
      <c r="C6" s="59">
        <v>3</v>
      </c>
      <c r="D6" s="61">
        <v>4</v>
      </c>
      <c r="E6" s="59">
        <v>5</v>
      </c>
      <c r="F6" s="59">
        <v>6</v>
      </c>
      <c r="G6" s="59">
        <v>7</v>
      </c>
      <c r="H6" s="59">
        <v>8</v>
      </c>
    </row>
    <row r="7" customHeight="1" spans="1:1">
      <c r="A7" t="s">
        <v>407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"/>
  <sheetViews>
    <sheetView showZeros="0" workbookViewId="0">
      <selection activeCell="A6" sqref="A6"/>
    </sheetView>
  </sheetViews>
  <sheetFormatPr defaultColWidth="9.14285714285714" defaultRowHeight="12" customHeight="1" outlineLevelRow="5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1" t="s">
        <v>408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48" t="str">
        <f>"单位名称："&amp;"永德县医疗保障局"</f>
        <v>单位名称：永德县医疗保障局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286</v>
      </c>
      <c r="B4" s="40" t="s">
        <v>287</v>
      </c>
      <c r="C4" s="40" t="s">
        <v>288</v>
      </c>
      <c r="D4" s="40" t="s">
        <v>289</v>
      </c>
      <c r="E4" s="40" t="s">
        <v>290</v>
      </c>
      <c r="F4" s="51" t="s">
        <v>291</v>
      </c>
      <c r="G4" s="40" t="s">
        <v>292</v>
      </c>
      <c r="H4" s="51" t="s">
        <v>293</v>
      </c>
      <c r="I4" s="51" t="s">
        <v>294</v>
      </c>
      <c r="J4" s="40" t="s">
        <v>295</v>
      </c>
    </row>
    <row r="5" ht="18.7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51">
        <v>6</v>
      </c>
      <c r="G5" s="40">
        <v>7</v>
      </c>
      <c r="H5" s="51">
        <v>8</v>
      </c>
      <c r="I5" s="51">
        <v>9</v>
      </c>
      <c r="J5" s="40">
        <v>10</v>
      </c>
    </row>
    <row r="6" customHeight="1" spans="1:1">
      <c r="A6" t="s">
        <v>409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9" sqref="B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2" t="s">
        <v>410</v>
      </c>
    </row>
    <row r="2" ht="34.5" customHeight="1" spans="1:8">
      <c r="A2" s="33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4" t="str">
        <f>"单位名称："&amp;"永德县医疗保障局"</f>
        <v>单位名称：永德县医疗保障局</v>
      </c>
      <c r="B3" s="7"/>
      <c r="C3" s="35"/>
      <c r="H3" s="36" t="s">
        <v>176</v>
      </c>
    </row>
    <row r="4" ht="18.75" customHeight="1" spans="1:8">
      <c r="A4" s="10" t="s">
        <v>189</v>
      </c>
      <c r="B4" s="10" t="s">
        <v>411</v>
      </c>
      <c r="C4" s="10" t="s">
        <v>412</v>
      </c>
      <c r="D4" s="10" t="s">
        <v>413</v>
      </c>
      <c r="E4" s="10" t="s">
        <v>414</v>
      </c>
      <c r="F4" s="37" t="s">
        <v>415</v>
      </c>
      <c r="G4" s="38"/>
      <c r="H4" s="39"/>
    </row>
    <row r="5" ht="18.75" customHeight="1" spans="1:8">
      <c r="A5" s="17"/>
      <c r="B5" s="17"/>
      <c r="C5" s="17"/>
      <c r="D5" s="17"/>
      <c r="E5" s="17"/>
      <c r="F5" s="40" t="s">
        <v>375</v>
      </c>
      <c r="G5" s="40" t="s">
        <v>416</v>
      </c>
      <c r="H5" s="40" t="s">
        <v>417</v>
      </c>
    </row>
    <row r="6" ht="18.75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2">
        <v>7</v>
      </c>
      <c r="H6" s="41">
        <v>8</v>
      </c>
    </row>
    <row r="7" ht="18.75" customHeight="1" spans="1:8">
      <c r="A7" s="43"/>
      <c r="B7" s="43"/>
      <c r="C7" s="43"/>
      <c r="D7" s="43"/>
      <c r="E7" s="43"/>
      <c r="F7" s="44"/>
      <c r="G7" s="23"/>
      <c r="H7" s="23"/>
    </row>
    <row r="8" ht="18.75" customHeight="1" spans="1:8">
      <c r="A8" s="45" t="s">
        <v>56</v>
      </c>
      <c r="B8" s="46"/>
      <c r="C8" s="46"/>
      <c r="D8" s="46"/>
      <c r="E8" s="46"/>
      <c r="F8" s="44"/>
      <c r="G8" s="23"/>
      <c r="H8" s="23"/>
    </row>
    <row r="9" customHeight="1" spans="1:1">
      <c r="A9" t="s">
        <v>418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B11" sqref="B11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1" t="s">
        <v>419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"单位名称："&amp;"永德县医疗保障局"</f>
        <v>单位名称：永德县医疗保障局</v>
      </c>
      <c r="B3" s="7"/>
      <c r="C3" s="7"/>
      <c r="D3" s="7"/>
      <c r="E3" s="7"/>
      <c r="F3" s="7"/>
      <c r="G3" s="7"/>
      <c r="H3" s="8"/>
      <c r="I3" s="8"/>
      <c r="J3" s="8"/>
      <c r="K3" s="3" t="s">
        <v>176</v>
      </c>
    </row>
    <row r="4" ht="18.75" customHeight="1" spans="1:11">
      <c r="A4" s="9" t="s">
        <v>271</v>
      </c>
      <c r="B4" s="9" t="s">
        <v>191</v>
      </c>
      <c r="C4" s="9" t="s">
        <v>272</v>
      </c>
      <c r="D4" s="10" t="s">
        <v>192</v>
      </c>
      <c r="E4" s="10" t="s">
        <v>193</v>
      </c>
      <c r="F4" s="10" t="s">
        <v>273</v>
      </c>
      <c r="G4" s="10" t="s">
        <v>274</v>
      </c>
      <c r="H4" s="26" t="s">
        <v>56</v>
      </c>
      <c r="I4" s="11" t="s">
        <v>420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1" customHeight="1" spans="1:1">
      <c r="A11" t="s">
        <v>421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422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"单位名称："&amp;"永德县医疗保障局"</f>
        <v>单位名称：永德县医疗保障局</v>
      </c>
      <c r="B3" s="7"/>
      <c r="C3" s="7"/>
      <c r="D3" s="7"/>
      <c r="E3" s="8"/>
      <c r="F3" s="8"/>
      <c r="G3" s="3" t="s">
        <v>176</v>
      </c>
    </row>
    <row r="4" ht="18.75" customHeight="1" spans="1:7">
      <c r="A4" s="9" t="s">
        <v>272</v>
      </c>
      <c r="B4" s="9" t="s">
        <v>271</v>
      </c>
      <c r="C4" s="9" t="s">
        <v>191</v>
      </c>
      <c r="D4" s="10" t="s">
        <v>423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155570</v>
      </c>
      <c r="F8" s="23"/>
      <c r="G8" s="23"/>
    </row>
    <row r="9" ht="18.75" customHeight="1" spans="1:7">
      <c r="A9" s="20"/>
      <c r="B9" s="20" t="s">
        <v>424</v>
      </c>
      <c r="C9" s="20" t="s">
        <v>282</v>
      </c>
      <c r="D9" s="22" t="s">
        <v>425</v>
      </c>
      <c r="E9" s="23">
        <v>50000</v>
      </c>
      <c r="F9" s="23"/>
      <c r="G9" s="23"/>
    </row>
    <row r="10" ht="18.75" customHeight="1" spans="1:7">
      <c r="A10" s="24"/>
      <c r="B10" s="20" t="s">
        <v>426</v>
      </c>
      <c r="C10" s="20" t="s">
        <v>277</v>
      </c>
      <c r="D10" s="22" t="s">
        <v>425</v>
      </c>
      <c r="E10" s="23">
        <v>105570</v>
      </c>
      <c r="F10" s="23"/>
      <c r="G10" s="23"/>
    </row>
    <row r="11" ht="18.75" customHeight="1" spans="1:7">
      <c r="A11" s="22" t="s">
        <v>56</v>
      </c>
      <c r="B11" s="25"/>
      <c r="C11" s="25"/>
      <c r="D11" s="25"/>
      <c r="E11" s="23">
        <v>155570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2025-03-14T07:16:00Z</dcterms:created>
  <dcterms:modified xsi:type="dcterms:W3CDTF">2025-03-19T02:59:44Z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955EEC2DD1E1470D98A910EB39E9ED7B_13</vt:lpwstr>
  </property>
  <property fmtid="{D5CDD505-2E9C-101B-9397-08002B2CF9AE}" pid="3" name="KSOProductBuildVer">
    <vt:lpwstr>2052-12.1.0.17145</vt:lpwstr>
  </property>
</Properties>
</file>