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<sst xmlns="http://schemas.openxmlformats.org/spreadsheetml/2006/main" count="1744" uniqueCount="608">
  <si>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</si>
  <si>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</si>
  <si>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</si>
  <si>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</si>
  <si>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</si>
  <si>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</si>
  <si>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</si>
  <si>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</si>
  <si>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</si>
  <si>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</si>
  <si>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</si>
  <si>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</si>
  <si>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</si>
  <si>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</si>
  <si>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</si>
  <si>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</si>
  <si>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</si>
  <si>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</si>
  <si>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</si>
  <si>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</si>
  <si>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</si>
  <si>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</si>
  <si>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</si>
  <si>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</si>
  <si>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</si>
  <si>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</si>
  <si>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</si>
  <si>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</si>
  <si>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</si>
  <si>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</si>
  <si>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</si>
  <si>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</si>
  <si>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</si>
  <si>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</si>
  <si>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</si>
  <si>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</si>
  <si>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</si>
  <si>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</si>
  <si>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</si>
  <si>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</si>
  <si>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</si>
  <si>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</si>
  <si>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</si>
  <si>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</si>
  <si>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</si>
  <si>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</si>
  <si>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</si>
  <si>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</si>
  <si>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</si>
  <si>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</si>
  <si>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</si>
  <si>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</si>
  <si>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</si>
  <si>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</si>
  <si>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</si>
  <si>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</si>
  <si>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</si>
  <si>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</si>
  <si>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</si>
  <si>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</si>
  <si>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</si>
  <si>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</si>
  <si>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</si>
  <si>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</si>
  <si>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</si>
  <si>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</si>
  <si>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</si>
  <si>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</si>
  <si>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</si>
  <si>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</si>
  <si>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131017</t>
  </si>
  <si>
    <t>永德县中医医院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</si>
  <si>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</si>
  <si>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</si>
  <si>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</si>
  <si>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</si>
  <si>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</si>
  <si>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</si>
  <si>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</si>
  <si>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</si>
  <si>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</si>
  <si>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</si>
  <si>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</si>
  <si>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</si>
  <si>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</si>
  <si>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</si>
  <si>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</si>
  <si>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</si>
  <si>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</si>
  <si>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</si>
  <si>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</si>
  <si>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</si>
  <si>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</si>
  <si>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</si>
  <si>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</si>
  <si>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</si>
  <si>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</si>
  <si>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</si>
  <si>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</si>
  <si>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</si>
  <si>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</si>
  <si>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</si>
  <si>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</si>
  <si>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21002</t>
  </si>
  <si>
    <t>公立医院</t>
  </si>
  <si>
    <t>2100202</t>
  </si>
  <si>
    <t>中医（民族）医院</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</si>
  <si>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</si>
  <si>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</si>
  <si>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</si>
  <si>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</si>
  <si>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</si>
  <si>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</si>
  <si>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</si>
  <si>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</si>
  <si>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</si>
  <si>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</si>
  <si>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</si>
  <si>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</si>
  <si>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</si>
  <si>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</si>
  <si>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</si>
  <si>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</si>
  <si>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</si>
  <si>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</si>
  <si>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</si>
  <si>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</si>
  <si>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</si>
  <si>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</si>
  <si>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</si>
  <si>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</si>
  <si>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</si>
  <si>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</si>
  <si>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</si>
  <si>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</si>
  <si>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</si>
  <si>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</si>
  <si>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</si>
  <si>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</si>
  <si>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</si>
  <si>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</si>
  <si>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</si>
  <si>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</si>
  <si>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</si>
  <si>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</si>
  <si>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</si>
  <si>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</si>
  <si>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</si>
  <si>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</si>
  <si>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</si>
  <si>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</si>
  <si>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</si>
  <si>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</si>
  <si>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</si>
  <si>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</si>
  <si>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</si>
  <si>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</si>
  <si>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</si>
  <si>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</si>
  <si>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</si>
  <si>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</si>
  <si>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</si>
  <si>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</si>
  <si>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</si>
  <si>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</si>
  <si>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</si>
  <si>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</si>
  <si>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</si>
  <si>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</si>
  <si>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</si>
  <si>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</si>
  <si>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</si>
  <si>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</si>
  <si>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</si>
  <si>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</si>
  <si>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</si>
  <si>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</si>
  <si>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</si>
  <si>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</si>
  <si>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</si>
  <si>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</si>
  <si>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</si>
  <si>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</si>
  <si>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</si>
  <si>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</si>
  <si>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</si>
  <si>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</si>
  <si>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</si>
  <si>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</si>
  <si>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</si>
  <si>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</si>
  <si>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</si>
  <si>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</si>
  <si>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</si>
  <si>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</si>
  <si>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</si>
  <si>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</si>
  <si>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</si>
  <si>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530923210000000019183</t>
  </si>
  <si>
    <t>事业单位工资支出</t>
  </si>
  <si>
    <t>30101</t>
  </si>
  <si>
    <t>基本工资</t>
  </si>
  <si>
    <t>30102</t>
  </si>
  <si>
    <t>津贴补贴</t>
  </si>
  <si>
    <t>2130104</t>
  </si>
  <si>
    <t>事业运行</t>
  </si>
  <si>
    <t>30107</t>
  </si>
  <si>
    <t>绩效工资</t>
  </si>
  <si>
    <t>530923241100002323200</t>
  </si>
  <si>
    <t>事业人员参照公务员规范后绩效奖</t>
  </si>
  <si>
    <t>530923210000000019184</t>
  </si>
  <si>
    <t>社会保障缴费</t>
  </si>
  <si>
    <t>30108</t>
  </si>
  <si>
    <t>机关事业单位基本养老保险缴费</t>
  </si>
  <si>
    <t>30109</t>
  </si>
  <si>
    <t>职业年金缴费</t>
  </si>
  <si>
    <t>2101101</t>
  </si>
  <si>
    <t>行政单位医疗</t>
  </si>
  <si>
    <t>30110</t>
  </si>
  <si>
    <t>职工基本医疗保险缴费</t>
  </si>
  <si>
    <t>30112</t>
  </si>
  <si>
    <t>其他社会保障缴费</t>
  </si>
  <si>
    <t>530923210000000019185</t>
  </si>
  <si>
    <t>30113</t>
  </si>
  <si>
    <t>530923210000000019818</t>
  </si>
  <si>
    <t>退休费</t>
  </si>
  <si>
    <t>30302</t>
  </si>
  <si>
    <t>530923210000000019186</t>
  </si>
  <si>
    <t>生活补助</t>
  </si>
  <si>
    <t>30305</t>
  </si>
  <si>
    <t>530923231100001354396</t>
  </si>
  <si>
    <t>机关事业单位职工及军人抚恤补助</t>
  </si>
  <si>
    <t>530923251100003808356</t>
  </si>
  <si>
    <t>永德县中医医院2025年在编人员工资差额部分预算资金</t>
  </si>
  <si>
    <t>530923251100003808378</t>
  </si>
  <si>
    <t>永德县中医医院2025年合同人员社会保障缴费预算资金</t>
  </si>
  <si>
    <t>530923251100003808380</t>
  </si>
  <si>
    <t>永德县中医医院2025年合同人员住房公积金预算资金</t>
  </si>
  <si>
    <t>530923251100003808373</t>
  </si>
  <si>
    <t>永德县中医医院2025年合同人员工资预算资金</t>
  </si>
  <si>
    <t>30199</t>
  </si>
  <si>
    <t>其他工资福利支出</t>
  </si>
  <si>
    <t>预算05-1表</t>
  </si>
  <si>
    <t>项目分类</t>
  </si>
  <si>
    <t>项目单位</t>
  </si>
  <si>
    <t>经济科目编码</t>
  </si>
  <si>
    <t>经济科目名称</t>
  </si>
  <si>
    <t>本年拨款</t>
  </si>
  <si>
    <t>其中：本次下达</t>
  </si>
  <si>
    <t>永德县中医医院2024年拟采购办公耗材资金</t>
  </si>
  <si>
    <t>事业发展类</t>
  </si>
  <si>
    <t>530923241100002325829</t>
  </si>
  <si>
    <t>30201</t>
  </si>
  <si>
    <t>办公费</t>
  </si>
  <si>
    <t>30202</t>
  </si>
  <si>
    <t>印刷费</t>
  </si>
  <si>
    <t>30209</t>
  </si>
  <si>
    <t>物业管理费</t>
  </si>
  <si>
    <t>30231</t>
  </si>
  <si>
    <t>公务用车运行维护费</t>
  </si>
  <si>
    <t>31002</t>
  </si>
  <si>
    <t>办公设备购置</t>
  </si>
  <si>
    <t>永德县中医医院2024年拟采购医疗设备资金</t>
  </si>
  <si>
    <t>530923241100002325160</t>
  </si>
  <si>
    <t>31003</t>
  </si>
  <si>
    <t>专用设备购置</t>
  </si>
  <si>
    <t>永德县中医医院2024年增加拟采购医疗设备资金</t>
  </si>
  <si>
    <t>530923241100002766817</t>
  </si>
  <si>
    <t>永德县中医医院2025年拟采购办公耗材资金</t>
  </si>
  <si>
    <t>530923251100003794966</t>
  </si>
  <si>
    <t>永德县中医医院2025年拟采购医疗设备资金</t>
  </si>
  <si>
    <t>530923251100003805727</t>
  </si>
  <si>
    <t>永德县中医医院2025年业务活动费用预算资金</t>
  </si>
  <si>
    <t>530923251100003808369</t>
  </si>
  <si>
    <t>30204</t>
  </si>
  <si>
    <t>手续费</t>
  </si>
  <si>
    <t>30205</t>
  </si>
  <si>
    <t>水费</t>
  </si>
  <si>
    <t>30206</t>
  </si>
  <si>
    <t>电费</t>
  </si>
  <si>
    <t>30207</t>
  </si>
  <si>
    <t>邮电费</t>
  </si>
  <si>
    <t>30211</t>
  </si>
  <si>
    <t>差旅费</t>
  </si>
  <si>
    <t>30213</t>
  </si>
  <si>
    <t>维修（护）费</t>
  </si>
  <si>
    <t>30214</t>
  </si>
  <si>
    <t>租赁费</t>
  </si>
  <si>
    <t>30216</t>
  </si>
  <si>
    <t>培训费</t>
  </si>
  <si>
    <t>30217</t>
  </si>
  <si>
    <t>30218</t>
  </si>
  <si>
    <t>专用材料费</t>
  </si>
  <si>
    <t>30226</t>
  </si>
  <si>
    <t>劳务费</t>
  </si>
  <si>
    <t>30227</t>
  </si>
  <si>
    <t>委托业务费</t>
  </si>
  <si>
    <t>30228</t>
  </si>
  <si>
    <t>工会经费</t>
  </si>
  <si>
    <t>30299</t>
  </si>
  <si>
    <t>其他商品和服务支出</t>
  </si>
  <si>
    <t>31013</t>
  </si>
  <si>
    <t>公务用车购置</t>
  </si>
  <si>
    <t>预算05-2表</t>
  </si>
  <si>
    <t>单位名称、项目名称</t>
  </si>
  <si>
    <t>项目年度绩效目标</t>
  </si>
  <si>
    <t>一级指标</t>
  </si>
  <si>
    <t>二级指标</t>
  </si>
  <si>
    <t>三级指标</t>
  </si>
  <si>
    <t>指标性质</t>
  </si>
  <si>
    <t>指标值</t>
  </si>
  <si>
    <t>度量单位</t>
  </si>
  <si>
    <t>指标属性</t>
  </si>
  <si>
    <t>指标内容</t>
  </si>
  <si>
    <t xml:space="preserve">根据国家关于预算的有关规定，牢固树立“过紧日子”的思想，持续优化支出管理，突出保障重点，严格控制一般性支出，加大收入统筹以及强化预算绩效管理，结合我院实际，做好本部门人员、公用经费保障，提升医疗服务质量，改善患者就医环境，确保部门各项工作正常运转。年门诊服务人次达到97200人次，住院服务人次达到4900人次，每年开展新技术、新项目不少于1项。 </t>
  </si>
  <si>
    <t>产出指标</t>
  </si>
  <si>
    <t>数量指标</t>
  </si>
  <si>
    <t>费用预算执行率</t>
  </si>
  <si>
    <t>&gt;=</t>
  </si>
  <si>
    <t>95</t>
  </si>
  <si>
    <t>%</t>
  </si>
  <si>
    <t>定量指标</t>
  </si>
  <si>
    <t>费用预算执行率95%以上</t>
  </si>
  <si>
    <t>百元医疗收入的医疗支出</t>
  </si>
  <si>
    <t>&lt;</t>
  </si>
  <si>
    <t>百元医疗收入的医疗支出5%以内</t>
  </si>
  <si>
    <t>质量指标</t>
  </si>
  <si>
    <t>患者治愈率</t>
  </si>
  <si>
    <t>80</t>
  </si>
  <si>
    <t>患者治愈率80%以上</t>
  </si>
  <si>
    <t>医疗差错发生率</t>
  </si>
  <si>
    <t>&lt;=</t>
  </si>
  <si>
    <t>1以内</t>
  </si>
  <si>
    <t>医疗差错发生率控制在1%以内</t>
  </si>
  <si>
    <t>患者投诉率</t>
  </si>
  <si>
    <t>患者投诉率降低2%以下</t>
  </si>
  <si>
    <t>效益指标</t>
  </si>
  <si>
    <t>经济效益</t>
  </si>
  <si>
    <t>平均住院日</t>
  </si>
  <si>
    <t>=</t>
  </si>
  <si>
    <t>较上一年度缩短2天</t>
  </si>
  <si>
    <t>天</t>
  </si>
  <si>
    <t>平均住院日较上一年度缩短2天</t>
  </si>
  <si>
    <t>患者候诊时间</t>
  </si>
  <si>
    <t>30</t>
  </si>
  <si>
    <t>分钟</t>
  </si>
  <si>
    <t>患者候诊时间在30分钟以内</t>
  </si>
  <si>
    <t>满意度指标</t>
  </si>
  <si>
    <t>服务对象满意度</t>
  </si>
  <si>
    <t>患者总体满意度</t>
  </si>
  <si>
    <t>90</t>
  </si>
  <si>
    <t>患者总体满意度90%以上</t>
  </si>
  <si>
    <t>进一步规范我单位医疗设备采购行为，按照医院科室需求，精准采购各类医疗设备，确保设备种类与预定采购计划的匹配度达100%，确保医疗设备质量，提高医疗水平和医院效益。</t>
  </si>
  <si>
    <t>购置计划完成率</t>
  </si>
  <si>
    <t>购置计划完成率90%以上</t>
  </si>
  <si>
    <t>购置设备数量</t>
  </si>
  <si>
    <t>150</t>
  </si>
  <si>
    <t>台</t>
  </si>
  <si>
    <t>购置设备数量150台以上</t>
  </si>
  <si>
    <t>验收通过率</t>
  </si>
  <si>
    <t>100</t>
  </si>
  <si>
    <t>验收通过率100%</t>
  </si>
  <si>
    <t>购置设备利用率</t>
  </si>
  <si>
    <t>购置设备利用率100%</t>
  </si>
  <si>
    <t>时效指标</t>
  </si>
  <si>
    <t>设备部署及时率</t>
  </si>
  <si>
    <t>设备部署及时率100%</t>
  </si>
  <si>
    <t>设备采购经济性</t>
  </si>
  <si>
    <t>43412300</t>
  </si>
  <si>
    <t>元</t>
  </si>
  <si>
    <t>设备采购经济性43412300元</t>
  </si>
  <si>
    <t>可持续影响</t>
  </si>
  <si>
    <t>设备使用年限</t>
  </si>
  <si>
    <t>年</t>
  </si>
  <si>
    <t>设备使用年限5年以上</t>
  </si>
  <si>
    <t>使用人员满意度</t>
  </si>
  <si>
    <t>85</t>
  </si>
  <si>
    <t>使用人员满意度85%以上</t>
  </si>
  <si>
    <t>进一步规范我单位办公耗材采购管理，采购的办公耗材种类和数量完全满足医院各科室日常办公及业务开展需求，保障办公顺畅、成本控制等确保单位各项工作按质按量完成。</t>
  </si>
  <si>
    <t>购置办公耗材数量</t>
  </si>
  <si>
    <t>8838</t>
  </si>
  <si>
    <t>台（件、辆、套）</t>
  </si>
  <si>
    <t>购置办公耗材数量8838台（件、辆、套）。</t>
  </si>
  <si>
    <t>购置计划完成率95%以上</t>
  </si>
  <si>
    <t>购置办公耗材利用率</t>
  </si>
  <si>
    <t>购置办公耗材利用率100%</t>
  </si>
  <si>
    <t>办公耗材采购经济性</t>
  </si>
  <si>
    <t>1108500</t>
  </si>
  <si>
    <t>办公耗材采购经济性1108500元</t>
  </si>
  <si>
    <t>办公设备使用年限</t>
  </si>
  <si>
    <t>办公设备使用年限6年以上</t>
  </si>
  <si>
    <t>预算06表</t>
  </si>
  <si>
    <t>政府性基金预算支出预算表</t>
  </si>
  <si>
    <t>单位名称：临沧市发展和改革委员会</t>
  </si>
  <si>
    <t>本年政府性基金预算支出</t>
  </si>
  <si>
    <t>永德县中医医院2025年无政府性基金预算支出预算，故公开空表。</t>
  </si>
  <si>
    <t>预算07表</t>
  </si>
  <si>
    <t>预算项目</t>
  </si>
  <si>
    <t>采购项目</t>
  </si>
  <si>
    <t>采购目录</t>
  </si>
  <si>
    <t>计量
单位</t>
  </si>
  <si>
    <t>数量</t>
  </si>
  <si>
    <t>面向中小企业预留资金</t>
  </si>
  <si>
    <t>政府性
基金</t>
  </si>
  <si>
    <t>国有资本经营收益</t>
  </si>
  <si>
    <t>财政专户管理的收入</t>
  </si>
  <si>
    <t>A3彩色打印机</t>
  </si>
  <si>
    <t>A3黑白打印机</t>
  </si>
  <si>
    <t>A4彩色打印机</t>
  </si>
  <si>
    <t>A4黑白打印机</t>
  </si>
  <si>
    <t>LED显示屏</t>
  </si>
  <si>
    <t>办公椅</t>
  </si>
  <si>
    <t>把</t>
  </si>
  <si>
    <t>办公桌</t>
  </si>
  <si>
    <t>张</t>
  </si>
  <si>
    <t>便携式计算机</t>
  </si>
  <si>
    <t>不间断电源</t>
  </si>
  <si>
    <t>办公茶几</t>
  </si>
  <si>
    <t>茶几</t>
  </si>
  <si>
    <t>车辆加油服务</t>
  </si>
  <si>
    <t>车辆加油、添加燃料服务</t>
  </si>
  <si>
    <t>次</t>
  </si>
  <si>
    <t>车辆维修和保养</t>
  </si>
  <si>
    <t>车辆维修和保养服务</t>
  </si>
  <si>
    <t>单人沙发</t>
  </si>
  <si>
    <t>套</t>
  </si>
  <si>
    <t>多功能一体机</t>
  </si>
  <si>
    <t>复印机</t>
  </si>
  <si>
    <t>复印纸</t>
  </si>
  <si>
    <t>箱</t>
  </si>
  <si>
    <t>公文用纸、资料汇编、信封印刷服务</t>
  </si>
  <si>
    <t>本</t>
  </si>
  <si>
    <t>柜类</t>
  </si>
  <si>
    <t>组</t>
  </si>
  <si>
    <t>机动车保险服务</t>
  </si>
  <si>
    <t>辆</t>
  </si>
  <si>
    <t>空调</t>
  </si>
  <si>
    <t>空调机</t>
  </si>
  <si>
    <t>票据打印机</t>
  </si>
  <si>
    <t xml:space="preserve">台 </t>
  </si>
  <si>
    <t>票据印刷服务</t>
  </si>
  <si>
    <t>份</t>
  </si>
  <si>
    <t>其他打印机</t>
  </si>
  <si>
    <t>办公沙发</t>
  </si>
  <si>
    <t>其他沙发类</t>
  </si>
  <si>
    <t>其他台、桌类</t>
  </si>
  <si>
    <t>其他椅凳类</t>
  </si>
  <si>
    <t>条</t>
  </si>
  <si>
    <t>其他印刷服务</t>
  </si>
  <si>
    <t>三人沙发</t>
  </si>
  <si>
    <t>扫描仪</t>
  </si>
  <si>
    <t>视频会议系统设备</t>
  </si>
  <si>
    <t>书柜</t>
  </si>
  <si>
    <t>碎纸机</t>
  </si>
  <si>
    <t>台、桌类</t>
  </si>
  <si>
    <t>台式计算机</t>
  </si>
  <si>
    <t>条码打印机</t>
  </si>
  <si>
    <t>投影仪</t>
  </si>
  <si>
    <t>文件柜</t>
  </si>
  <si>
    <t>物业管理服务</t>
  </si>
  <si>
    <t>液晶显示器</t>
  </si>
  <si>
    <t>椅凳类</t>
  </si>
  <si>
    <t>除颤监护仪</t>
  </si>
  <si>
    <t>急救和生命支持设备</t>
  </si>
  <si>
    <t>体外除颤监护仪</t>
  </si>
  <si>
    <t>心肺复苏抢救装备车</t>
  </si>
  <si>
    <t>输液泵</t>
  </si>
  <si>
    <t>介/植入诊断和治疗用器械</t>
  </si>
  <si>
    <t>微量注射泵（多通道）</t>
  </si>
  <si>
    <t>微量注射泵（双通道）</t>
  </si>
  <si>
    <t>胰岛素泵</t>
  </si>
  <si>
    <t>注射泵(单通道）</t>
  </si>
  <si>
    <t>便携式血气分析仪</t>
  </si>
  <si>
    <t>临床检验设备</t>
  </si>
  <si>
    <t>标本离心机</t>
  </si>
  <si>
    <t>全自动粪便分析仪</t>
  </si>
  <si>
    <t>全自动尿液分析仪</t>
  </si>
  <si>
    <t>全自动凝血分析仪</t>
  </si>
  <si>
    <t>血气分析仪</t>
  </si>
  <si>
    <t>非接触式眼压计</t>
  </si>
  <si>
    <t>普通诊察器械</t>
  </si>
  <si>
    <t>电动PT床（医用诊疗床）</t>
  </si>
  <si>
    <t>其他医疗设备</t>
  </si>
  <si>
    <t>电动起立床</t>
  </si>
  <si>
    <t>电动吸引器</t>
  </si>
  <si>
    <t>调剂台</t>
  </si>
  <si>
    <t>多功能抢救床</t>
  </si>
  <si>
    <t>恒温水浴箱</t>
  </si>
  <si>
    <t>呼吸机（无创）</t>
  </si>
  <si>
    <t>煎药包装机</t>
  </si>
  <si>
    <t>煎药机</t>
  </si>
  <si>
    <t>救护车</t>
  </si>
  <si>
    <t>库房特殊药品保险柜</t>
  </si>
  <si>
    <t>裂隙灯</t>
  </si>
  <si>
    <t>麻醉机</t>
  </si>
  <si>
    <t>木质中药饮品斗柜</t>
  </si>
  <si>
    <t>平车</t>
  </si>
  <si>
    <t>抢救床</t>
  </si>
  <si>
    <t>全自动洗脱烘干一体机（60kg）</t>
  </si>
  <si>
    <t>全自动洗胃机</t>
  </si>
  <si>
    <t>视力灯箱</t>
  </si>
  <si>
    <t>水处理设备</t>
  </si>
  <si>
    <t>眼底照相机</t>
  </si>
  <si>
    <t>眼科治疗床</t>
  </si>
  <si>
    <t>药架</t>
  </si>
  <si>
    <t>医用插片箱</t>
  </si>
  <si>
    <t>有创无创一体呼吸机</t>
  </si>
  <si>
    <t>直接眼底镜</t>
  </si>
  <si>
    <t>治疗床</t>
  </si>
  <si>
    <t>中央监护系统</t>
  </si>
  <si>
    <t>中药粉碎机组</t>
  </si>
  <si>
    <t>专用取血箱</t>
  </si>
  <si>
    <t>电动手术床</t>
  </si>
  <si>
    <t>手术室设备及附件</t>
  </si>
  <si>
    <t>手术患者推车</t>
  </si>
  <si>
    <t>多频振动排痰仪</t>
  </si>
  <si>
    <t>体外循环设备</t>
  </si>
  <si>
    <t>辅助排痰设备</t>
  </si>
  <si>
    <t>超声波治疗仪</t>
  </si>
  <si>
    <t>物理治疗、康复及体育治疗仪器设备</t>
  </si>
  <si>
    <t>磁振热治疗仪</t>
  </si>
  <si>
    <t>低频电子脉冲治疗仪</t>
  </si>
  <si>
    <t>多功能牵引设备</t>
  </si>
  <si>
    <t>红外光灸疗机</t>
  </si>
  <si>
    <t>红外偏振光治疗仪</t>
  </si>
  <si>
    <t>呼吸湿化治疗机</t>
  </si>
  <si>
    <t>空气波压力循环治疗仪</t>
  </si>
  <si>
    <t>控温毯</t>
  </si>
  <si>
    <t>蜡疗机</t>
  </si>
  <si>
    <t>平衡功能评估与治疗系统</t>
  </si>
  <si>
    <t>气压弹道式体外冲击波治疗仪</t>
  </si>
  <si>
    <t>神经肌肉电刺激治疗仪</t>
  </si>
  <si>
    <t>数字作业训练系统</t>
  </si>
  <si>
    <t>微波治疗仪</t>
  </si>
  <si>
    <t>温热电针综合治疗仪</t>
  </si>
  <si>
    <t>远红外理疗床</t>
  </si>
  <si>
    <t>针灸推拿治疗床</t>
  </si>
  <si>
    <t>直流电药物离子导入仪</t>
  </si>
  <si>
    <t>空气消毒机</t>
  </si>
  <si>
    <t>消毒灭菌设备及器具</t>
  </si>
  <si>
    <t>快速高压锅</t>
  </si>
  <si>
    <t>立式灭菌器</t>
  </si>
  <si>
    <t>消毒车</t>
  </si>
  <si>
    <t>软式内镜储存柜</t>
  </si>
  <si>
    <t>医疗设备零部件</t>
  </si>
  <si>
    <t>C型臂X光机</t>
  </si>
  <si>
    <t>医用 X 线诊断设备</t>
  </si>
  <si>
    <t>数字X光机</t>
  </si>
  <si>
    <t>彩超多普勒超声诊断仪</t>
  </si>
  <si>
    <t>医用超声波仪器及设备</t>
  </si>
  <si>
    <t>床旁超声</t>
  </si>
  <si>
    <t>眼科A超、B超</t>
  </si>
  <si>
    <t>生物安全柜</t>
  </si>
  <si>
    <t>医用低温、冷疗设备</t>
  </si>
  <si>
    <t>动态心电图检测仪</t>
  </si>
  <si>
    <t>医用电子生理参数检测仪器设备</t>
  </si>
  <si>
    <t>动态血压检测仪</t>
  </si>
  <si>
    <t>多导睡眠监测仪</t>
  </si>
  <si>
    <t>数字式心电图机（十八导联）</t>
  </si>
  <si>
    <t>心电监护仪</t>
  </si>
  <si>
    <t>遥测多参数心电监护仪</t>
  </si>
  <si>
    <t>手术显微镜</t>
  </si>
  <si>
    <t>医用光学仪器</t>
  </si>
  <si>
    <t>显微镜</t>
  </si>
  <si>
    <t>综合验光仪</t>
  </si>
  <si>
    <t>64排螺旋CT</t>
  </si>
  <si>
    <t>医用激光仪器及设备</t>
  </si>
  <si>
    <t>胆道镜系统</t>
  </si>
  <si>
    <t>医用内窥镜</t>
  </si>
  <si>
    <t>电子鼻咽喉镜</t>
  </si>
  <si>
    <t>麻醉视频喉镜</t>
  </si>
  <si>
    <t>输尿管镜</t>
  </si>
  <si>
    <t>阴道分泌物检测仪</t>
  </si>
  <si>
    <t>阴道镜</t>
  </si>
  <si>
    <t>电脑中频治疗仪</t>
  </si>
  <si>
    <t>中医器械设备</t>
  </si>
  <si>
    <t>温热中频治疗设备</t>
  </si>
  <si>
    <t>中药离子导入设备</t>
  </si>
  <si>
    <t>中药雾化治疗设备</t>
  </si>
  <si>
    <t>中医热疗设备</t>
  </si>
  <si>
    <t>预算08表</t>
  </si>
  <si>
    <t>政府购买服务项目</t>
  </si>
  <si>
    <t>政府购买服务目录</t>
  </si>
  <si>
    <t>永德县中医医院2025年无政府购买服务预算，故公开空表。</t>
  </si>
  <si>
    <t>预算09-1表</t>
  </si>
  <si>
    <t>单位名称（项目）</t>
  </si>
  <si>
    <t>地区</t>
  </si>
  <si>
    <t>政府性基金</t>
  </si>
  <si>
    <t>-</t>
  </si>
  <si>
    <t>永德县中医医院2025年无县对下转移支付预算，故公开空表。</t>
  </si>
  <si>
    <t>预算09-2表</t>
  </si>
  <si>
    <t>永德县中医医院2025年无县对下转移支付预算，所以无绩效目标表，故公开空表。</t>
  </si>
  <si>
    <t>预算10表</t>
  </si>
  <si>
    <t>资产类别</t>
  </si>
  <si>
    <t>资产分类代码.名称</t>
  </si>
  <si>
    <t>资产名称</t>
  </si>
  <si>
    <t>计量单位</t>
  </si>
  <si>
    <t>财政部门批复数（元）</t>
  </si>
  <si>
    <t>单价</t>
  </si>
  <si>
    <t>金额</t>
  </si>
  <si>
    <t>永德县中医医院2025年无新增资产配置表，故公开空表。</t>
  </si>
  <si>
    <t>预算11表</t>
  </si>
  <si>
    <t>上级补助</t>
  </si>
  <si>
    <t>永德县中医医院2025年转移支付补助项目支出预算，故公开空表。</t>
  </si>
  <si>
    <t>预算12表</t>
  </si>
  <si>
    <t>项目级次</t>
  </si>
  <si>
    <t/>
  </si>
  <si>
    <t>永德县中医医院2025年无部门项目中期规划预算，故公开空表。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</si>
</sst>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color rgb="FF000000"/>
      <name val="宋体"/>
      <charset val="134"/>
      <scheme val="minor"/>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3">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0" applyFont="1" applyAlignment="1">
      <alignment horizontal="center"/>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12" fillId="0" borderId="0" xfId="0" applyFont="1" applyAlignment="1">
      <alignment horizont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49" fontId="7" fillId="0" borderId="7" xfId="53" applyNumberFormat="1" applyFont="1" applyBorder="1" applyProtection="1">
      <alignment horizontal="left" vertical="center" wrapText="1"/>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2" fillId="0" borderId="7" xfId="0" applyFont="1" applyBorder="1" applyAlignment="1" applyProtection="1">
      <alignment horizontal="center" vertical="center"/>
    </xf>
    <xf numFmtId="0" fontId="12" fillId="0" borderId="2" xfId="0"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7" workbookViewId="0">
      <selection activeCell="D37" sqref="D37"/>
    </sheetView>
  </sheetViews>
  <sheetFormatPr defaultColWidth="9.14285714285714" defaultRowHeight="12" customHeight="1" outlineLevelCol="3"/>
  <cols>
    <col min="1" max="1" width="43.7142857142857" customWidth="1"/>
    <col min="2" max="2" width="41" customWidth="1"/>
    <col min="3" max="3" width="43.7142857142857" customWidth="1"/>
    <col min="4" max="4" width="41.7142857142857" customWidth="1"/>
  </cols>
  <sheetData>
    <row r="1" ht="15" customHeight="1" spans="4:4">
      <c r="D1" s="38" t="s">
        <v>0</v>
      </c>
    </row>
    <row r="2" ht="36" customHeight="1" spans="1:4">
      <c r="A2" s="5" t="str">
        <f>"2025"&amp;"年部门财务收支预算总表"</f>
        <v>2025年部门财务收支预算总表</v>
      </c>
      <c r="B2" s="206"/>
      <c r="C2" s="206"/>
      <c r="D2" s="206"/>
    </row>
    <row r="3" ht="18.75" customHeight="1" spans="1:4">
      <c r="A3" s="40" t="str">
        <f>"单位名称："&amp;"永德县中医医院"</f>
        <v>单位名称：永德县中医医院</v>
      </c>
      <c r="B3" s="207"/>
      <c r="C3" s="207"/>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4" t="s">
        <v>6</v>
      </c>
      <c r="B7" s="23">
        <v>9819169.03</v>
      </c>
      <c r="C7" s="134" t="s">
        <v>7</v>
      </c>
      <c r="D7" s="23"/>
    </row>
    <row r="8" ht="18.75" customHeight="1" spans="1:4">
      <c r="A8" s="134" t="s">
        <v>8</v>
      </c>
      <c r="B8" s="23"/>
      <c r="C8" s="134" t="s">
        <v>9</v>
      </c>
      <c r="D8" s="23"/>
    </row>
    <row r="9" ht="18.75" customHeight="1" spans="1:4">
      <c r="A9" s="134" t="s">
        <v>10</v>
      </c>
      <c r="B9" s="23"/>
      <c r="C9" s="134" t="s">
        <v>11</v>
      </c>
      <c r="D9" s="23"/>
    </row>
    <row r="10" ht="18.75" customHeight="1" spans="1:4">
      <c r="A10" s="134" t="s">
        <v>12</v>
      </c>
      <c r="B10" s="23"/>
      <c r="C10" s="134" t="s">
        <v>13</v>
      </c>
      <c r="D10" s="23"/>
    </row>
    <row r="11" ht="18.75" customHeight="1" spans="1:4">
      <c r="A11" s="208" t="s">
        <v>14</v>
      </c>
      <c r="B11" s="23">
        <v>74845908.11</v>
      </c>
      <c r="C11" s="165" t="s">
        <v>15</v>
      </c>
      <c r="D11" s="23"/>
    </row>
    <row r="12" ht="18.75" customHeight="1" spans="1:4">
      <c r="A12" s="168" t="s">
        <v>16</v>
      </c>
      <c r="B12" s="23">
        <v>74845908.11</v>
      </c>
      <c r="C12" s="167" t="s">
        <v>17</v>
      </c>
      <c r="D12" s="23"/>
    </row>
    <row r="13" ht="18.75" customHeight="1" spans="1:4">
      <c r="A13" s="168" t="s">
        <v>18</v>
      </c>
      <c r="B13" s="23"/>
      <c r="C13" s="167" t="s">
        <v>19</v>
      </c>
      <c r="D13" s="23"/>
    </row>
    <row r="14" ht="18.75" customHeight="1" spans="1:4">
      <c r="A14" s="168" t="s">
        <v>20</v>
      </c>
      <c r="B14" s="23"/>
      <c r="C14" s="167" t="s">
        <v>21</v>
      </c>
      <c r="D14" s="23">
        <v>3261543.84</v>
      </c>
    </row>
    <row r="15" ht="18.75" customHeight="1" spans="1:4">
      <c r="A15" s="168" t="s">
        <v>22</v>
      </c>
      <c r="B15" s="23"/>
      <c r="C15" s="167" t="s">
        <v>23</v>
      </c>
      <c r="D15" s="23">
        <v>128577880.77</v>
      </c>
    </row>
    <row r="16" ht="18.75" customHeight="1" spans="1:4">
      <c r="A16" s="168" t="s">
        <v>24</v>
      </c>
      <c r="B16" s="23"/>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723093.83</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row>
    <row r="33" ht="18.75" customHeight="1" spans="1:4">
      <c r="A33" s="209"/>
      <c r="B33" s="171"/>
      <c r="C33" s="168" t="s">
        <v>43</v>
      </c>
      <c r="D33" s="23"/>
    </row>
    <row r="34" ht="18.75" customHeight="1" spans="1:4">
      <c r="A34" s="209" t="s">
        <v>44</v>
      </c>
      <c r="B34" s="171">
        <f>SUM(B7:B11)</f>
        <v>84665077.14</v>
      </c>
      <c r="C34" s="210" t="s">
        <v>45</v>
      </c>
      <c r="D34" s="171">
        <v>132562518.44</v>
      </c>
    </row>
    <row r="35" ht="18.75" customHeight="1" spans="1:4">
      <c r="A35" s="211" t="s">
        <v>46</v>
      </c>
      <c r="B35" s="23">
        <v>47897441.3</v>
      </c>
      <c r="C35" s="134" t="s">
        <v>47</v>
      </c>
      <c r="D35" s="23"/>
    </row>
    <row r="36" ht="18.75" customHeight="1" spans="1:4">
      <c r="A36" s="211" t="s">
        <v>48</v>
      </c>
      <c r="B36" s="23"/>
      <c r="C36" s="134" t="s">
        <v>48</v>
      </c>
      <c r="D36" s="23"/>
    </row>
    <row r="37" ht="18.75" customHeight="1" spans="1:4">
      <c r="A37" s="211" t="s">
        <v>49</v>
      </c>
      <c r="B37" s="23">
        <f>B35-B36</f>
        <v>47897441.3</v>
      </c>
      <c r="C37" s="134" t="s">
        <v>50</v>
      </c>
      <c r="D37" s="23"/>
    </row>
    <row r="38" ht="18.75" customHeight="1" spans="1:4">
      <c r="A38" s="212" t="s">
        <v>51</v>
      </c>
      <c r="B38" s="171">
        <f t="shared" ref="B38:D38" si="0">B34+B35</f>
        <v>132562518.44</v>
      </c>
      <c r="C38" s="210" t="s">
        <v>52</v>
      </c>
      <c r="D38" s="171">
        <v>132562518.44</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E13" sqref="E1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391</v>
      </c>
    </row>
    <row r="2" ht="32.25" customHeight="1" spans="1:6">
      <c r="A2" s="101" t="str">
        <f>"2025"&amp;"年部门政府性基金预算支出预算表"</f>
        <v>2025年部门政府性基金预算支出预算表</v>
      </c>
      <c r="B2" s="102" t="s">
        <v>392</v>
      </c>
      <c r="C2" s="103"/>
      <c r="D2" s="104"/>
      <c r="E2" s="104"/>
      <c r="F2" s="104"/>
    </row>
    <row r="3" ht="18.75" customHeight="1" spans="1:6">
      <c r="A3" s="7" t="str">
        <f>"单位名称："&amp;"永德县中医医院"</f>
        <v>单位名称：永德县中医医院</v>
      </c>
      <c r="B3" s="7" t="s">
        <v>393</v>
      </c>
      <c r="C3" s="98"/>
      <c r="D3" s="100"/>
      <c r="E3" s="100"/>
      <c r="F3" s="38" t="s">
        <v>1</v>
      </c>
    </row>
    <row r="4" ht="18.75" customHeight="1" spans="1:6">
      <c r="A4" s="105" t="s">
        <v>181</v>
      </c>
      <c r="B4" s="106" t="s">
        <v>73</v>
      </c>
      <c r="C4" s="107" t="s">
        <v>74</v>
      </c>
      <c r="D4" s="13" t="s">
        <v>394</v>
      </c>
      <c r="E4" s="13"/>
      <c r="F4" s="14"/>
    </row>
    <row r="5" ht="18.75" customHeight="1" spans="1:6">
      <c r="A5" s="108"/>
      <c r="B5" s="109"/>
      <c r="C5" s="94"/>
      <c r="D5" s="93" t="s">
        <v>56</v>
      </c>
      <c r="E5" s="93" t="s">
        <v>75</v>
      </c>
      <c r="F5" s="93" t="s">
        <v>76</v>
      </c>
    </row>
    <row r="6" ht="18.75" customHeight="1" spans="1:6">
      <c r="A6" s="108">
        <v>1</v>
      </c>
      <c r="B6" s="110" t="s">
        <v>162</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119</v>
      </c>
      <c r="B9" s="113" t="s">
        <v>119</v>
      </c>
      <c r="C9" s="114" t="s">
        <v>119</v>
      </c>
      <c r="D9" s="23"/>
      <c r="E9" s="23"/>
      <c r="F9" s="23"/>
    </row>
    <row r="10" ht="20" customHeight="1" spans="1:6">
      <c r="A10" s="115" t="s">
        <v>395</v>
      </c>
      <c r="B10" s="115"/>
      <c r="C10" s="115"/>
      <c r="D10" s="115"/>
      <c r="E10" s="115"/>
      <c r="F10" s="115"/>
    </row>
  </sheetData>
  <mergeCells count="8">
    <mergeCell ref="A2:F2"/>
    <mergeCell ref="A3:C3"/>
    <mergeCell ref="D4:F4"/>
    <mergeCell ref="A9:C9"/>
    <mergeCell ref="A10:F10"/>
    <mergeCell ref="A4:A5"/>
    <mergeCell ref="B4:B5"/>
    <mergeCell ref="C4:C5"/>
  </mergeCells>
  <printOptions horizontalCentered="1"/>
  <pageMargins left="0.388888888888889" right="0.388888888888889" top="0.579166666666667" bottom="0.579166666666667" header="0.5" footer="0.5"/>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1"/>
  <sheetViews>
    <sheetView showZeros="0" topLeftCell="B1" workbookViewId="0">
      <selection activeCell="I49" sqref="I49"/>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396</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"单位名称："&amp;"永德县中医医院"</f>
        <v>单位名称：永德县中医医院</v>
      </c>
      <c r="B3" s="92"/>
      <c r="C3" s="92"/>
      <c r="D3" s="92"/>
      <c r="E3" s="92"/>
      <c r="F3" s="92"/>
      <c r="G3" s="92"/>
      <c r="H3" s="92"/>
      <c r="I3" s="92"/>
      <c r="J3" s="92"/>
      <c r="O3" s="62"/>
      <c r="P3" s="62"/>
      <c r="Q3" s="38" t="s">
        <v>168</v>
      </c>
    </row>
    <row r="4" ht="18.75" customHeight="1" spans="1:17">
      <c r="A4" s="11" t="s">
        <v>397</v>
      </c>
      <c r="B4" s="71" t="s">
        <v>398</v>
      </c>
      <c r="C4" s="71" t="s">
        <v>399</v>
      </c>
      <c r="D4" s="71" t="s">
        <v>400</v>
      </c>
      <c r="E4" s="71" t="s">
        <v>401</v>
      </c>
      <c r="F4" s="71" t="s">
        <v>402</v>
      </c>
      <c r="G4" s="43" t="s">
        <v>188</v>
      </c>
      <c r="H4" s="43"/>
      <c r="I4" s="43"/>
      <c r="J4" s="43"/>
      <c r="K4" s="73"/>
      <c r="L4" s="43"/>
      <c r="M4" s="43"/>
      <c r="N4" s="43"/>
      <c r="O4" s="63"/>
      <c r="P4" s="73"/>
      <c r="Q4" s="44"/>
    </row>
    <row r="5" ht="18.75" customHeight="1" spans="1:17">
      <c r="A5" s="16"/>
      <c r="B5" s="74"/>
      <c r="C5" s="74"/>
      <c r="D5" s="74"/>
      <c r="E5" s="74"/>
      <c r="F5" s="74"/>
      <c r="G5" s="74" t="s">
        <v>56</v>
      </c>
      <c r="H5" s="74" t="s">
        <v>59</v>
      </c>
      <c r="I5" s="74" t="s">
        <v>403</v>
      </c>
      <c r="J5" s="74" t="s">
        <v>404</v>
      </c>
      <c r="K5" s="75" t="s">
        <v>405</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196</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30320800</v>
      </c>
      <c r="G8" s="23">
        <v>44520800</v>
      </c>
      <c r="H8" s="23"/>
      <c r="I8" s="23"/>
      <c r="J8" s="23"/>
      <c r="K8" s="23"/>
      <c r="L8" s="23">
        <v>44520800</v>
      </c>
      <c r="M8" s="23">
        <v>44520800</v>
      </c>
      <c r="N8" s="23"/>
      <c r="O8" s="23"/>
      <c r="P8" s="23"/>
      <c r="Q8" s="23"/>
    </row>
    <row r="9" ht="18.75" customHeight="1" spans="1:17">
      <c r="A9" s="216" t="s">
        <v>268</v>
      </c>
      <c r="B9" s="80" t="s">
        <v>406</v>
      </c>
      <c r="C9" s="80" t="s">
        <v>406</v>
      </c>
      <c r="D9" s="80" t="s">
        <v>357</v>
      </c>
      <c r="E9" s="97">
        <v>2</v>
      </c>
      <c r="F9" s="23">
        <v>3600</v>
      </c>
      <c r="G9" s="23">
        <v>3600</v>
      </c>
      <c r="H9" s="23"/>
      <c r="I9" s="23"/>
      <c r="J9" s="23"/>
      <c r="K9" s="23"/>
      <c r="L9" s="23">
        <v>3600</v>
      </c>
      <c r="M9" s="23">
        <v>3600</v>
      </c>
      <c r="N9" s="23"/>
      <c r="O9" s="23"/>
      <c r="P9" s="23"/>
      <c r="Q9" s="23"/>
    </row>
    <row r="10" ht="18.75" customHeight="1" spans="1:17">
      <c r="A10" s="216" t="s">
        <v>268</v>
      </c>
      <c r="B10" s="80" t="s">
        <v>407</v>
      </c>
      <c r="C10" s="80" t="s">
        <v>407</v>
      </c>
      <c r="D10" s="80" t="s">
        <v>357</v>
      </c>
      <c r="E10" s="97">
        <v>2</v>
      </c>
      <c r="F10" s="23">
        <v>3000</v>
      </c>
      <c r="G10" s="23">
        <v>3000</v>
      </c>
      <c r="H10" s="23"/>
      <c r="I10" s="23"/>
      <c r="J10" s="23"/>
      <c r="K10" s="23"/>
      <c r="L10" s="23">
        <v>3000</v>
      </c>
      <c r="M10" s="23">
        <v>3000</v>
      </c>
      <c r="N10" s="23"/>
      <c r="O10" s="23"/>
      <c r="P10" s="23"/>
      <c r="Q10" s="23"/>
    </row>
    <row r="11" ht="18.75" customHeight="1" spans="1:17">
      <c r="A11" s="216" t="s">
        <v>268</v>
      </c>
      <c r="B11" s="80" t="s">
        <v>408</v>
      </c>
      <c r="C11" s="80" t="s">
        <v>408</v>
      </c>
      <c r="D11" s="80" t="s">
        <v>357</v>
      </c>
      <c r="E11" s="97">
        <v>9</v>
      </c>
      <c r="F11" s="23">
        <v>31500</v>
      </c>
      <c r="G11" s="23">
        <v>31500</v>
      </c>
      <c r="H11" s="23"/>
      <c r="I11" s="23"/>
      <c r="J11" s="23"/>
      <c r="K11" s="23"/>
      <c r="L11" s="23">
        <v>31500</v>
      </c>
      <c r="M11" s="23">
        <v>31500</v>
      </c>
      <c r="N11" s="23"/>
      <c r="O11" s="23"/>
      <c r="P11" s="23"/>
      <c r="Q11" s="23"/>
    </row>
    <row r="12" ht="18.75" customHeight="1" spans="1:17">
      <c r="A12" s="216" t="s">
        <v>268</v>
      </c>
      <c r="B12" s="80" t="s">
        <v>409</v>
      </c>
      <c r="C12" s="80" t="s">
        <v>409</v>
      </c>
      <c r="D12" s="80" t="s">
        <v>357</v>
      </c>
      <c r="E12" s="97">
        <v>20</v>
      </c>
      <c r="F12" s="23">
        <v>40000</v>
      </c>
      <c r="G12" s="23">
        <v>40000</v>
      </c>
      <c r="H12" s="23"/>
      <c r="I12" s="23"/>
      <c r="J12" s="23"/>
      <c r="K12" s="23"/>
      <c r="L12" s="23">
        <v>40000</v>
      </c>
      <c r="M12" s="23">
        <v>40000</v>
      </c>
      <c r="N12" s="23"/>
      <c r="O12" s="23"/>
      <c r="P12" s="23"/>
      <c r="Q12" s="23"/>
    </row>
    <row r="13" ht="18.75" customHeight="1" spans="1:17">
      <c r="A13" s="216" t="s">
        <v>268</v>
      </c>
      <c r="B13" s="80" t="s">
        <v>410</v>
      </c>
      <c r="C13" s="80" t="s">
        <v>410</v>
      </c>
      <c r="D13" s="80" t="s">
        <v>357</v>
      </c>
      <c r="E13" s="97">
        <v>2</v>
      </c>
      <c r="F13" s="23">
        <v>8000</v>
      </c>
      <c r="G13" s="23">
        <v>8000</v>
      </c>
      <c r="H13" s="23"/>
      <c r="I13" s="23"/>
      <c r="J13" s="23"/>
      <c r="K13" s="23"/>
      <c r="L13" s="23">
        <v>8000</v>
      </c>
      <c r="M13" s="23">
        <v>8000</v>
      </c>
      <c r="N13" s="23"/>
      <c r="O13" s="23"/>
      <c r="P13" s="23"/>
      <c r="Q13" s="23"/>
    </row>
    <row r="14" ht="18.75" customHeight="1" spans="1:17">
      <c r="A14" s="216" t="s">
        <v>268</v>
      </c>
      <c r="B14" s="80" t="s">
        <v>411</v>
      </c>
      <c r="C14" s="80" t="s">
        <v>411</v>
      </c>
      <c r="D14" s="80" t="s">
        <v>412</v>
      </c>
      <c r="E14" s="97">
        <v>30</v>
      </c>
      <c r="F14" s="23">
        <v>4500</v>
      </c>
      <c r="G14" s="23">
        <v>4500</v>
      </c>
      <c r="H14" s="23"/>
      <c r="I14" s="23"/>
      <c r="J14" s="23"/>
      <c r="K14" s="23"/>
      <c r="L14" s="23">
        <v>4500</v>
      </c>
      <c r="M14" s="23">
        <v>4500</v>
      </c>
      <c r="N14" s="23"/>
      <c r="O14" s="23"/>
      <c r="P14" s="23"/>
      <c r="Q14" s="23"/>
    </row>
    <row r="15" ht="18.75" customHeight="1" spans="1:17">
      <c r="A15" s="216" t="s">
        <v>268</v>
      </c>
      <c r="B15" s="80" t="s">
        <v>413</v>
      </c>
      <c r="C15" s="80" t="s">
        <v>413</v>
      </c>
      <c r="D15" s="80" t="s">
        <v>414</v>
      </c>
      <c r="E15" s="97">
        <v>10</v>
      </c>
      <c r="F15" s="23">
        <v>6000</v>
      </c>
      <c r="G15" s="23">
        <v>6000</v>
      </c>
      <c r="H15" s="23"/>
      <c r="I15" s="23"/>
      <c r="J15" s="23"/>
      <c r="K15" s="23"/>
      <c r="L15" s="23">
        <v>6000</v>
      </c>
      <c r="M15" s="23">
        <v>6000</v>
      </c>
      <c r="N15" s="23"/>
      <c r="O15" s="23"/>
      <c r="P15" s="23"/>
      <c r="Q15" s="23"/>
    </row>
    <row r="16" ht="18.75" customHeight="1" spans="1:17">
      <c r="A16" s="216" t="s">
        <v>268</v>
      </c>
      <c r="B16" s="80" t="s">
        <v>415</v>
      </c>
      <c r="C16" s="80" t="s">
        <v>415</v>
      </c>
      <c r="D16" s="80" t="s">
        <v>357</v>
      </c>
      <c r="E16" s="97">
        <v>3</v>
      </c>
      <c r="F16" s="23">
        <v>22500</v>
      </c>
      <c r="G16" s="23">
        <v>22500</v>
      </c>
      <c r="H16" s="23"/>
      <c r="I16" s="23"/>
      <c r="J16" s="23"/>
      <c r="K16" s="23"/>
      <c r="L16" s="23">
        <v>22500</v>
      </c>
      <c r="M16" s="23">
        <v>22500</v>
      </c>
      <c r="N16" s="23"/>
      <c r="O16" s="23"/>
      <c r="P16" s="23"/>
      <c r="Q16" s="23"/>
    </row>
    <row r="17" ht="18.75" customHeight="1" spans="1:17">
      <c r="A17" s="216" t="s">
        <v>268</v>
      </c>
      <c r="B17" s="80" t="s">
        <v>416</v>
      </c>
      <c r="C17" s="80" t="s">
        <v>416</v>
      </c>
      <c r="D17" s="80" t="s">
        <v>357</v>
      </c>
      <c r="E17" s="97">
        <v>2</v>
      </c>
      <c r="F17" s="23">
        <v>6000</v>
      </c>
      <c r="G17" s="23">
        <v>6000</v>
      </c>
      <c r="H17" s="23"/>
      <c r="I17" s="23"/>
      <c r="J17" s="23"/>
      <c r="K17" s="23"/>
      <c r="L17" s="23">
        <v>6000</v>
      </c>
      <c r="M17" s="23">
        <v>6000</v>
      </c>
      <c r="N17" s="23"/>
      <c r="O17" s="23"/>
      <c r="P17" s="23"/>
      <c r="Q17" s="23"/>
    </row>
    <row r="18" ht="18.75" customHeight="1" spans="1:17">
      <c r="A18" s="216" t="s">
        <v>268</v>
      </c>
      <c r="B18" s="80" t="s">
        <v>417</v>
      </c>
      <c r="C18" s="80" t="s">
        <v>418</v>
      </c>
      <c r="D18" s="80" t="s">
        <v>414</v>
      </c>
      <c r="E18" s="97">
        <v>2</v>
      </c>
      <c r="F18" s="23">
        <v>10000</v>
      </c>
      <c r="G18" s="23">
        <v>10000</v>
      </c>
      <c r="H18" s="23"/>
      <c r="I18" s="23"/>
      <c r="J18" s="23"/>
      <c r="K18" s="23"/>
      <c r="L18" s="23">
        <v>10000</v>
      </c>
      <c r="M18" s="23">
        <v>10000</v>
      </c>
      <c r="N18" s="23"/>
      <c r="O18" s="23"/>
      <c r="P18" s="23"/>
      <c r="Q18" s="23"/>
    </row>
    <row r="19" ht="18.75" customHeight="1" spans="1:17">
      <c r="A19" s="216" t="s">
        <v>268</v>
      </c>
      <c r="B19" s="80" t="s">
        <v>419</v>
      </c>
      <c r="C19" s="80" t="s">
        <v>420</v>
      </c>
      <c r="D19" s="80" t="s">
        <v>421</v>
      </c>
      <c r="E19" s="97">
        <v>80</v>
      </c>
      <c r="F19" s="23">
        <v>48000</v>
      </c>
      <c r="G19" s="23">
        <v>48000</v>
      </c>
      <c r="H19" s="23"/>
      <c r="I19" s="23"/>
      <c r="J19" s="23"/>
      <c r="K19" s="23"/>
      <c r="L19" s="23">
        <v>48000</v>
      </c>
      <c r="M19" s="23">
        <v>48000</v>
      </c>
      <c r="N19" s="23"/>
      <c r="O19" s="23"/>
      <c r="P19" s="23"/>
      <c r="Q19" s="23"/>
    </row>
    <row r="20" ht="18.75" customHeight="1" spans="1:17">
      <c r="A20" s="216" t="s">
        <v>268</v>
      </c>
      <c r="B20" s="80" t="s">
        <v>422</v>
      </c>
      <c r="C20" s="80" t="s">
        <v>423</v>
      </c>
      <c r="D20" s="80" t="s">
        <v>421</v>
      </c>
      <c r="E20" s="97">
        <v>10</v>
      </c>
      <c r="F20" s="23">
        <v>70000</v>
      </c>
      <c r="G20" s="23">
        <v>70000</v>
      </c>
      <c r="H20" s="23"/>
      <c r="I20" s="23"/>
      <c r="J20" s="23"/>
      <c r="K20" s="23"/>
      <c r="L20" s="23">
        <v>70000</v>
      </c>
      <c r="M20" s="23">
        <v>70000</v>
      </c>
      <c r="N20" s="23"/>
      <c r="O20" s="23"/>
      <c r="P20" s="23"/>
      <c r="Q20" s="23"/>
    </row>
    <row r="21" ht="18.75" customHeight="1" spans="1:17">
      <c r="A21" s="216" t="s">
        <v>268</v>
      </c>
      <c r="B21" s="80" t="s">
        <v>424</v>
      </c>
      <c r="C21" s="80" t="s">
        <v>424</v>
      </c>
      <c r="D21" s="80" t="s">
        <v>425</v>
      </c>
      <c r="E21" s="97">
        <v>1</v>
      </c>
      <c r="F21" s="23">
        <v>500</v>
      </c>
      <c r="G21" s="23">
        <v>500</v>
      </c>
      <c r="H21" s="23"/>
      <c r="I21" s="23"/>
      <c r="J21" s="23"/>
      <c r="K21" s="23"/>
      <c r="L21" s="23">
        <v>500</v>
      </c>
      <c r="M21" s="23">
        <v>500</v>
      </c>
      <c r="N21" s="23"/>
      <c r="O21" s="23"/>
      <c r="P21" s="23"/>
      <c r="Q21" s="23"/>
    </row>
    <row r="22" ht="18.75" customHeight="1" spans="1:17">
      <c r="A22" s="216" t="s">
        <v>268</v>
      </c>
      <c r="B22" s="80" t="s">
        <v>426</v>
      </c>
      <c r="C22" s="80" t="s">
        <v>426</v>
      </c>
      <c r="D22" s="80" t="s">
        <v>357</v>
      </c>
      <c r="E22" s="97">
        <v>4</v>
      </c>
      <c r="F22" s="23">
        <v>160000</v>
      </c>
      <c r="G22" s="23">
        <v>160000</v>
      </c>
      <c r="H22" s="23"/>
      <c r="I22" s="23"/>
      <c r="J22" s="23"/>
      <c r="K22" s="23"/>
      <c r="L22" s="23">
        <v>160000</v>
      </c>
      <c r="M22" s="23">
        <v>160000</v>
      </c>
      <c r="N22" s="23"/>
      <c r="O22" s="23"/>
      <c r="P22" s="23"/>
      <c r="Q22" s="23"/>
    </row>
    <row r="23" ht="18.75" customHeight="1" spans="1:17">
      <c r="A23" s="216" t="s">
        <v>268</v>
      </c>
      <c r="B23" s="80" t="s">
        <v>427</v>
      </c>
      <c r="C23" s="80" t="s">
        <v>427</v>
      </c>
      <c r="D23" s="80" t="s">
        <v>357</v>
      </c>
      <c r="E23" s="97">
        <v>2</v>
      </c>
      <c r="F23" s="23">
        <v>5200</v>
      </c>
      <c r="G23" s="23">
        <v>5200</v>
      </c>
      <c r="H23" s="23"/>
      <c r="I23" s="23"/>
      <c r="J23" s="23"/>
      <c r="K23" s="23"/>
      <c r="L23" s="23">
        <v>5200</v>
      </c>
      <c r="M23" s="23">
        <v>5200</v>
      </c>
      <c r="N23" s="23"/>
      <c r="O23" s="23"/>
      <c r="P23" s="23"/>
      <c r="Q23" s="23"/>
    </row>
    <row r="24" ht="18.75" customHeight="1" spans="1:17">
      <c r="A24" s="216" t="s">
        <v>268</v>
      </c>
      <c r="B24" s="80" t="s">
        <v>428</v>
      </c>
      <c r="C24" s="80" t="s">
        <v>428</v>
      </c>
      <c r="D24" s="80" t="s">
        <v>429</v>
      </c>
      <c r="E24" s="97">
        <v>450</v>
      </c>
      <c r="F24" s="23">
        <v>99000</v>
      </c>
      <c r="G24" s="23">
        <v>99000</v>
      </c>
      <c r="H24" s="23"/>
      <c r="I24" s="23"/>
      <c r="J24" s="23"/>
      <c r="K24" s="23"/>
      <c r="L24" s="23">
        <v>99000</v>
      </c>
      <c r="M24" s="23">
        <v>99000</v>
      </c>
      <c r="N24" s="23"/>
      <c r="O24" s="23"/>
      <c r="P24" s="23"/>
      <c r="Q24" s="23"/>
    </row>
    <row r="25" ht="18.75" customHeight="1" spans="1:17">
      <c r="A25" s="216" t="s">
        <v>268</v>
      </c>
      <c r="B25" s="80" t="s">
        <v>255</v>
      </c>
      <c r="C25" s="80" t="s">
        <v>430</v>
      </c>
      <c r="D25" s="80" t="s">
        <v>431</v>
      </c>
      <c r="E25" s="97">
        <v>2025</v>
      </c>
      <c r="F25" s="23">
        <v>81000</v>
      </c>
      <c r="G25" s="23">
        <v>81000</v>
      </c>
      <c r="H25" s="23"/>
      <c r="I25" s="23"/>
      <c r="J25" s="23"/>
      <c r="K25" s="23"/>
      <c r="L25" s="23">
        <v>81000</v>
      </c>
      <c r="M25" s="23">
        <v>81000</v>
      </c>
      <c r="N25" s="23"/>
      <c r="O25" s="23"/>
      <c r="P25" s="23"/>
      <c r="Q25" s="23"/>
    </row>
    <row r="26" ht="18.75" customHeight="1" spans="1:17">
      <c r="A26" s="216" t="s">
        <v>268</v>
      </c>
      <c r="B26" s="80" t="s">
        <v>432</v>
      </c>
      <c r="C26" s="80" t="s">
        <v>432</v>
      </c>
      <c r="D26" s="80" t="s">
        <v>433</v>
      </c>
      <c r="E26" s="97">
        <v>8</v>
      </c>
      <c r="F26" s="23">
        <v>7200</v>
      </c>
      <c r="G26" s="23">
        <v>7200</v>
      </c>
      <c r="H26" s="23"/>
      <c r="I26" s="23"/>
      <c r="J26" s="23"/>
      <c r="K26" s="23"/>
      <c r="L26" s="23">
        <v>7200</v>
      </c>
      <c r="M26" s="23">
        <v>7200</v>
      </c>
      <c r="N26" s="23"/>
      <c r="O26" s="23"/>
      <c r="P26" s="23"/>
      <c r="Q26" s="23"/>
    </row>
    <row r="27" ht="18.75" customHeight="1" spans="1:17">
      <c r="A27" s="216" t="s">
        <v>268</v>
      </c>
      <c r="B27" s="80" t="s">
        <v>434</v>
      </c>
      <c r="C27" s="80" t="s">
        <v>434</v>
      </c>
      <c r="D27" s="80" t="s">
        <v>435</v>
      </c>
      <c r="E27" s="97">
        <v>3</v>
      </c>
      <c r="F27" s="23">
        <v>24000</v>
      </c>
      <c r="G27" s="23">
        <v>24000</v>
      </c>
      <c r="H27" s="23"/>
      <c r="I27" s="23"/>
      <c r="J27" s="23"/>
      <c r="K27" s="23"/>
      <c r="L27" s="23">
        <v>24000</v>
      </c>
      <c r="M27" s="23">
        <v>24000</v>
      </c>
      <c r="N27" s="23"/>
      <c r="O27" s="23"/>
      <c r="P27" s="23"/>
      <c r="Q27" s="23"/>
    </row>
    <row r="28" ht="18.75" customHeight="1" spans="1:17">
      <c r="A28" s="216" t="s">
        <v>268</v>
      </c>
      <c r="B28" s="80" t="s">
        <v>436</v>
      </c>
      <c r="C28" s="80" t="s">
        <v>437</v>
      </c>
      <c r="D28" s="80" t="s">
        <v>357</v>
      </c>
      <c r="E28" s="97">
        <v>10</v>
      </c>
      <c r="F28" s="23">
        <v>65000</v>
      </c>
      <c r="G28" s="23">
        <v>65000</v>
      </c>
      <c r="H28" s="23"/>
      <c r="I28" s="23"/>
      <c r="J28" s="23"/>
      <c r="K28" s="23"/>
      <c r="L28" s="23">
        <v>65000</v>
      </c>
      <c r="M28" s="23">
        <v>65000</v>
      </c>
      <c r="N28" s="23"/>
      <c r="O28" s="23"/>
      <c r="P28" s="23"/>
      <c r="Q28" s="23"/>
    </row>
    <row r="29" ht="18.75" customHeight="1" spans="1:17">
      <c r="A29" s="216" t="s">
        <v>268</v>
      </c>
      <c r="B29" s="80" t="s">
        <v>438</v>
      </c>
      <c r="C29" s="80" t="s">
        <v>438</v>
      </c>
      <c r="D29" s="80" t="s">
        <v>439</v>
      </c>
      <c r="E29" s="97">
        <v>2</v>
      </c>
      <c r="F29" s="23">
        <v>2400</v>
      </c>
      <c r="G29" s="23">
        <v>2400</v>
      </c>
      <c r="H29" s="23"/>
      <c r="I29" s="23"/>
      <c r="J29" s="23"/>
      <c r="K29" s="23"/>
      <c r="L29" s="23">
        <v>2400</v>
      </c>
      <c r="M29" s="23">
        <v>2400</v>
      </c>
      <c r="N29" s="23"/>
      <c r="O29" s="23"/>
      <c r="P29" s="23"/>
      <c r="Q29" s="23"/>
    </row>
    <row r="30" ht="18.75" customHeight="1" spans="1:17">
      <c r="A30" s="216" t="s">
        <v>268</v>
      </c>
      <c r="B30" s="80" t="s">
        <v>440</v>
      </c>
      <c r="C30" s="80" t="s">
        <v>440</v>
      </c>
      <c r="D30" s="80" t="s">
        <v>441</v>
      </c>
      <c r="E30" s="97">
        <v>2000</v>
      </c>
      <c r="F30" s="23">
        <v>1000</v>
      </c>
      <c r="G30" s="23">
        <v>1000</v>
      </c>
      <c r="H30" s="23"/>
      <c r="I30" s="23"/>
      <c r="J30" s="23"/>
      <c r="K30" s="23"/>
      <c r="L30" s="23">
        <v>1000</v>
      </c>
      <c r="M30" s="23">
        <v>1000</v>
      </c>
      <c r="N30" s="23"/>
      <c r="O30" s="23"/>
      <c r="P30" s="23"/>
      <c r="Q30" s="23"/>
    </row>
    <row r="31" ht="18.75" customHeight="1" spans="1:17">
      <c r="A31" s="216" t="s">
        <v>268</v>
      </c>
      <c r="B31" s="80" t="s">
        <v>442</v>
      </c>
      <c r="C31" s="80" t="s">
        <v>442</v>
      </c>
      <c r="D31" s="80" t="s">
        <v>357</v>
      </c>
      <c r="E31" s="97">
        <v>2</v>
      </c>
      <c r="F31" s="23">
        <v>4000</v>
      </c>
      <c r="G31" s="23">
        <v>4000</v>
      </c>
      <c r="H31" s="23"/>
      <c r="I31" s="23"/>
      <c r="J31" s="23"/>
      <c r="K31" s="23"/>
      <c r="L31" s="23">
        <v>4000</v>
      </c>
      <c r="M31" s="23">
        <v>4000</v>
      </c>
      <c r="N31" s="23"/>
      <c r="O31" s="23"/>
      <c r="P31" s="23"/>
      <c r="Q31" s="23"/>
    </row>
    <row r="32" ht="18.75" customHeight="1" spans="1:17">
      <c r="A32" s="216" t="s">
        <v>268</v>
      </c>
      <c r="B32" s="80" t="s">
        <v>443</v>
      </c>
      <c r="C32" s="80" t="s">
        <v>444</v>
      </c>
      <c r="D32" s="80" t="s">
        <v>425</v>
      </c>
      <c r="E32" s="97">
        <v>5</v>
      </c>
      <c r="F32" s="23">
        <v>16700</v>
      </c>
      <c r="G32" s="23">
        <v>16700</v>
      </c>
      <c r="H32" s="23"/>
      <c r="I32" s="23"/>
      <c r="J32" s="23"/>
      <c r="K32" s="23"/>
      <c r="L32" s="23">
        <v>16700</v>
      </c>
      <c r="M32" s="23">
        <v>16700</v>
      </c>
      <c r="N32" s="23"/>
      <c r="O32" s="23"/>
      <c r="P32" s="23"/>
      <c r="Q32" s="23"/>
    </row>
    <row r="33" ht="18.75" customHeight="1" spans="1:17">
      <c r="A33" s="216" t="s">
        <v>268</v>
      </c>
      <c r="B33" s="80" t="s">
        <v>445</v>
      </c>
      <c r="C33" s="80" t="s">
        <v>445</v>
      </c>
      <c r="D33" s="80" t="s">
        <v>414</v>
      </c>
      <c r="E33" s="97">
        <v>5</v>
      </c>
      <c r="F33" s="23">
        <v>2500</v>
      </c>
      <c r="G33" s="23">
        <v>2500</v>
      </c>
      <c r="H33" s="23"/>
      <c r="I33" s="23"/>
      <c r="J33" s="23"/>
      <c r="K33" s="23"/>
      <c r="L33" s="23">
        <v>2500</v>
      </c>
      <c r="M33" s="23">
        <v>2500</v>
      </c>
      <c r="N33" s="23"/>
      <c r="O33" s="23"/>
      <c r="P33" s="23"/>
      <c r="Q33" s="23"/>
    </row>
    <row r="34" ht="18.75" customHeight="1" spans="1:17">
      <c r="A34" s="216" t="s">
        <v>268</v>
      </c>
      <c r="B34" s="80" t="s">
        <v>446</v>
      </c>
      <c r="C34" s="80" t="s">
        <v>446</v>
      </c>
      <c r="D34" s="80" t="s">
        <v>447</v>
      </c>
      <c r="E34" s="97">
        <v>10</v>
      </c>
      <c r="F34" s="23">
        <v>15000</v>
      </c>
      <c r="G34" s="23">
        <v>15000</v>
      </c>
      <c r="H34" s="23"/>
      <c r="I34" s="23"/>
      <c r="J34" s="23"/>
      <c r="K34" s="23"/>
      <c r="L34" s="23">
        <v>15000</v>
      </c>
      <c r="M34" s="23">
        <v>15000</v>
      </c>
      <c r="N34" s="23"/>
      <c r="O34" s="23"/>
      <c r="P34" s="23"/>
      <c r="Q34" s="23"/>
    </row>
    <row r="35" ht="18.75" customHeight="1" spans="1:17">
      <c r="A35" s="216" t="s">
        <v>268</v>
      </c>
      <c r="B35" s="80" t="s">
        <v>448</v>
      </c>
      <c r="C35" s="80" t="s">
        <v>448</v>
      </c>
      <c r="D35" s="80" t="s">
        <v>441</v>
      </c>
      <c r="E35" s="97">
        <v>2000</v>
      </c>
      <c r="F35" s="23">
        <v>1000</v>
      </c>
      <c r="G35" s="23">
        <v>1000</v>
      </c>
      <c r="H35" s="23"/>
      <c r="I35" s="23"/>
      <c r="J35" s="23"/>
      <c r="K35" s="23"/>
      <c r="L35" s="23">
        <v>1000</v>
      </c>
      <c r="M35" s="23">
        <v>1000</v>
      </c>
      <c r="N35" s="23"/>
      <c r="O35" s="23"/>
      <c r="P35" s="23"/>
      <c r="Q35" s="23"/>
    </row>
    <row r="36" ht="18.75" customHeight="1" spans="1:17">
      <c r="A36" s="216" t="s">
        <v>268</v>
      </c>
      <c r="B36" s="80" t="s">
        <v>449</v>
      </c>
      <c r="C36" s="80" t="s">
        <v>449</v>
      </c>
      <c r="D36" s="80" t="s">
        <v>425</v>
      </c>
      <c r="E36" s="97">
        <v>1</v>
      </c>
      <c r="F36" s="23">
        <v>2000</v>
      </c>
      <c r="G36" s="23">
        <v>2000</v>
      </c>
      <c r="H36" s="23"/>
      <c r="I36" s="23"/>
      <c r="J36" s="23"/>
      <c r="K36" s="23"/>
      <c r="L36" s="23">
        <v>2000</v>
      </c>
      <c r="M36" s="23">
        <v>2000</v>
      </c>
      <c r="N36" s="23"/>
      <c r="O36" s="23"/>
      <c r="P36" s="23"/>
      <c r="Q36" s="23"/>
    </row>
    <row r="37" ht="18.75" customHeight="1" spans="1:17">
      <c r="A37" s="216" t="s">
        <v>268</v>
      </c>
      <c r="B37" s="80" t="s">
        <v>450</v>
      </c>
      <c r="C37" s="80" t="s">
        <v>450</v>
      </c>
      <c r="D37" s="80" t="s">
        <v>357</v>
      </c>
      <c r="E37" s="97">
        <v>2</v>
      </c>
      <c r="F37" s="23">
        <v>7000</v>
      </c>
      <c r="G37" s="23">
        <v>7000</v>
      </c>
      <c r="H37" s="23"/>
      <c r="I37" s="23"/>
      <c r="J37" s="23"/>
      <c r="K37" s="23"/>
      <c r="L37" s="23">
        <v>7000</v>
      </c>
      <c r="M37" s="23">
        <v>7000</v>
      </c>
      <c r="N37" s="23"/>
      <c r="O37" s="23"/>
      <c r="P37" s="23"/>
      <c r="Q37" s="23"/>
    </row>
    <row r="38" ht="18.75" customHeight="1" spans="1:17">
      <c r="A38" s="216" t="s">
        <v>268</v>
      </c>
      <c r="B38" s="80" t="s">
        <v>451</v>
      </c>
      <c r="C38" s="80" t="s">
        <v>451</v>
      </c>
      <c r="D38" s="80" t="s">
        <v>357</v>
      </c>
      <c r="E38" s="97">
        <v>2</v>
      </c>
      <c r="F38" s="23">
        <v>10000</v>
      </c>
      <c r="G38" s="23">
        <v>10000</v>
      </c>
      <c r="H38" s="23"/>
      <c r="I38" s="23"/>
      <c r="J38" s="23"/>
      <c r="K38" s="23"/>
      <c r="L38" s="23">
        <v>10000</v>
      </c>
      <c r="M38" s="23">
        <v>10000</v>
      </c>
      <c r="N38" s="23"/>
      <c r="O38" s="23"/>
      <c r="P38" s="23"/>
      <c r="Q38" s="23"/>
    </row>
    <row r="39" ht="18.75" customHeight="1" spans="1:17">
      <c r="A39" s="216" t="s">
        <v>268</v>
      </c>
      <c r="B39" s="80" t="s">
        <v>452</v>
      </c>
      <c r="C39" s="80" t="s">
        <v>452</v>
      </c>
      <c r="D39" s="80" t="s">
        <v>433</v>
      </c>
      <c r="E39" s="97">
        <v>4</v>
      </c>
      <c r="F39" s="23">
        <v>3600</v>
      </c>
      <c r="G39" s="23">
        <v>3600</v>
      </c>
      <c r="H39" s="23"/>
      <c r="I39" s="23"/>
      <c r="J39" s="23"/>
      <c r="K39" s="23"/>
      <c r="L39" s="23">
        <v>3600</v>
      </c>
      <c r="M39" s="23">
        <v>3600</v>
      </c>
      <c r="N39" s="23"/>
      <c r="O39" s="23"/>
      <c r="P39" s="23"/>
      <c r="Q39" s="23"/>
    </row>
    <row r="40" ht="18.75" customHeight="1" spans="1:17">
      <c r="A40" s="216" t="s">
        <v>268</v>
      </c>
      <c r="B40" s="80" t="s">
        <v>453</v>
      </c>
      <c r="C40" s="80" t="s">
        <v>453</v>
      </c>
      <c r="D40" s="80" t="s">
        <v>357</v>
      </c>
      <c r="E40" s="97">
        <v>2</v>
      </c>
      <c r="F40" s="23">
        <v>10000</v>
      </c>
      <c r="G40" s="23">
        <v>10000</v>
      </c>
      <c r="H40" s="23"/>
      <c r="I40" s="23"/>
      <c r="J40" s="23"/>
      <c r="K40" s="23"/>
      <c r="L40" s="23">
        <v>10000</v>
      </c>
      <c r="M40" s="23">
        <v>10000</v>
      </c>
      <c r="N40" s="23"/>
      <c r="O40" s="23"/>
      <c r="P40" s="23"/>
      <c r="Q40" s="23"/>
    </row>
    <row r="41" ht="18.75" customHeight="1" spans="1:17">
      <c r="A41" s="216" t="s">
        <v>268</v>
      </c>
      <c r="B41" s="80" t="s">
        <v>454</v>
      </c>
      <c r="C41" s="80" t="s">
        <v>454</v>
      </c>
      <c r="D41" s="80" t="s">
        <v>414</v>
      </c>
      <c r="E41" s="97">
        <v>31</v>
      </c>
      <c r="F41" s="23">
        <v>18600</v>
      </c>
      <c r="G41" s="23">
        <v>18600</v>
      </c>
      <c r="H41" s="23"/>
      <c r="I41" s="23"/>
      <c r="J41" s="23"/>
      <c r="K41" s="23"/>
      <c r="L41" s="23">
        <v>18600</v>
      </c>
      <c r="M41" s="23">
        <v>18600</v>
      </c>
      <c r="N41" s="23"/>
      <c r="O41" s="23"/>
      <c r="P41" s="23"/>
      <c r="Q41" s="23"/>
    </row>
    <row r="42" ht="18.75" customHeight="1" spans="1:17">
      <c r="A42" s="216" t="s">
        <v>268</v>
      </c>
      <c r="B42" s="80" t="s">
        <v>455</v>
      </c>
      <c r="C42" s="80" t="s">
        <v>455</v>
      </c>
      <c r="D42" s="80" t="s">
        <v>357</v>
      </c>
      <c r="E42" s="97">
        <v>40</v>
      </c>
      <c r="F42" s="23">
        <v>240000</v>
      </c>
      <c r="G42" s="23">
        <v>240000</v>
      </c>
      <c r="H42" s="23"/>
      <c r="I42" s="23"/>
      <c r="J42" s="23"/>
      <c r="K42" s="23"/>
      <c r="L42" s="23">
        <v>240000</v>
      </c>
      <c r="M42" s="23">
        <v>240000</v>
      </c>
      <c r="N42" s="23"/>
      <c r="O42" s="23"/>
      <c r="P42" s="23"/>
      <c r="Q42" s="23"/>
    </row>
    <row r="43" ht="18.75" customHeight="1" spans="1:17">
      <c r="A43" s="216" t="s">
        <v>268</v>
      </c>
      <c r="B43" s="80" t="s">
        <v>456</v>
      </c>
      <c r="C43" s="80" t="s">
        <v>456</v>
      </c>
      <c r="D43" s="80" t="s">
        <v>357</v>
      </c>
      <c r="E43" s="97">
        <v>2</v>
      </c>
      <c r="F43" s="23">
        <v>3600</v>
      </c>
      <c r="G43" s="23">
        <v>3600</v>
      </c>
      <c r="H43" s="23"/>
      <c r="I43" s="23"/>
      <c r="J43" s="23"/>
      <c r="K43" s="23"/>
      <c r="L43" s="23">
        <v>3600</v>
      </c>
      <c r="M43" s="23">
        <v>3600</v>
      </c>
      <c r="N43" s="23"/>
      <c r="O43" s="23"/>
      <c r="P43" s="23"/>
      <c r="Q43" s="23"/>
    </row>
    <row r="44" ht="18.75" customHeight="1" spans="1:17">
      <c r="A44" s="216" t="s">
        <v>268</v>
      </c>
      <c r="B44" s="80" t="s">
        <v>457</v>
      </c>
      <c r="C44" s="80" t="s">
        <v>457</v>
      </c>
      <c r="D44" s="80" t="s">
        <v>357</v>
      </c>
      <c r="E44" s="97">
        <v>2</v>
      </c>
      <c r="F44" s="23">
        <v>8000</v>
      </c>
      <c r="G44" s="23">
        <v>8000</v>
      </c>
      <c r="H44" s="23"/>
      <c r="I44" s="23"/>
      <c r="J44" s="23"/>
      <c r="K44" s="23"/>
      <c r="L44" s="23">
        <v>8000</v>
      </c>
      <c r="M44" s="23">
        <v>8000</v>
      </c>
      <c r="N44" s="23"/>
      <c r="O44" s="23"/>
      <c r="P44" s="23"/>
      <c r="Q44" s="23"/>
    </row>
    <row r="45" ht="18.75" customHeight="1" spans="1:17">
      <c r="A45" s="216" t="s">
        <v>268</v>
      </c>
      <c r="B45" s="80" t="s">
        <v>458</v>
      </c>
      <c r="C45" s="80" t="s">
        <v>458</v>
      </c>
      <c r="D45" s="80" t="s">
        <v>433</v>
      </c>
      <c r="E45" s="97">
        <v>30</v>
      </c>
      <c r="F45" s="23">
        <v>27000</v>
      </c>
      <c r="G45" s="23">
        <v>27000</v>
      </c>
      <c r="H45" s="23"/>
      <c r="I45" s="23"/>
      <c r="J45" s="23"/>
      <c r="K45" s="23"/>
      <c r="L45" s="23">
        <v>27000</v>
      </c>
      <c r="M45" s="23">
        <v>27000</v>
      </c>
      <c r="N45" s="23"/>
      <c r="O45" s="23"/>
      <c r="P45" s="23"/>
      <c r="Q45" s="23"/>
    </row>
    <row r="46" ht="18.75" customHeight="1" spans="1:17">
      <c r="A46" s="216" t="s">
        <v>268</v>
      </c>
      <c r="B46" s="80" t="s">
        <v>257</v>
      </c>
      <c r="C46" s="80" t="s">
        <v>459</v>
      </c>
      <c r="D46" s="80" t="s">
        <v>421</v>
      </c>
      <c r="E46" s="97">
        <v>2</v>
      </c>
      <c r="F46" s="23">
        <v>12000</v>
      </c>
      <c r="G46" s="23">
        <v>12000</v>
      </c>
      <c r="H46" s="23"/>
      <c r="I46" s="23"/>
      <c r="J46" s="23"/>
      <c r="K46" s="23"/>
      <c r="L46" s="23">
        <v>12000</v>
      </c>
      <c r="M46" s="23">
        <v>12000</v>
      </c>
      <c r="N46" s="23"/>
      <c r="O46" s="23"/>
      <c r="P46" s="23"/>
      <c r="Q46" s="23"/>
    </row>
    <row r="47" ht="18.75" customHeight="1" spans="1:17">
      <c r="A47" s="216" t="s">
        <v>268</v>
      </c>
      <c r="B47" s="80" t="s">
        <v>460</v>
      </c>
      <c r="C47" s="80" t="s">
        <v>460</v>
      </c>
      <c r="D47" s="80" t="s">
        <v>357</v>
      </c>
      <c r="E47" s="97">
        <v>5</v>
      </c>
      <c r="F47" s="23">
        <v>20000</v>
      </c>
      <c r="G47" s="23">
        <v>20000</v>
      </c>
      <c r="H47" s="23"/>
      <c r="I47" s="23"/>
      <c r="J47" s="23"/>
      <c r="K47" s="23"/>
      <c r="L47" s="23">
        <v>20000</v>
      </c>
      <c r="M47" s="23">
        <v>20000</v>
      </c>
      <c r="N47" s="23"/>
      <c r="O47" s="23"/>
      <c r="P47" s="23"/>
      <c r="Q47" s="23"/>
    </row>
    <row r="48" ht="18.75" customHeight="1" spans="1:17">
      <c r="A48" s="216" t="s">
        <v>268</v>
      </c>
      <c r="B48" s="80" t="s">
        <v>461</v>
      </c>
      <c r="C48" s="80" t="s">
        <v>461</v>
      </c>
      <c r="D48" s="80" t="s">
        <v>412</v>
      </c>
      <c r="E48" s="97">
        <v>35</v>
      </c>
      <c r="F48" s="23">
        <v>9100</v>
      </c>
      <c r="G48" s="23">
        <v>9100</v>
      </c>
      <c r="H48" s="23"/>
      <c r="I48" s="23"/>
      <c r="J48" s="23"/>
      <c r="K48" s="23"/>
      <c r="L48" s="23">
        <v>9100</v>
      </c>
      <c r="M48" s="23">
        <v>9100</v>
      </c>
      <c r="N48" s="23"/>
      <c r="O48" s="23"/>
      <c r="P48" s="23"/>
      <c r="Q48" s="23"/>
    </row>
    <row r="49" ht="18.75" customHeight="1" spans="1:17">
      <c r="A49" s="216" t="s">
        <v>270</v>
      </c>
      <c r="B49" s="80" t="s">
        <v>462</v>
      </c>
      <c r="C49" s="80" t="s">
        <v>463</v>
      </c>
      <c r="D49" s="80" t="s">
        <v>357</v>
      </c>
      <c r="E49" s="97">
        <v>2</v>
      </c>
      <c r="F49" s="23">
        <v>180000</v>
      </c>
      <c r="G49" s="23">
        <v>180000</v>
      </c>
      <c r="H49" s="23"/>
      <c r="I49" s="23"/>
      <c r="J49" s="23"/>
      <c r="K49" s="23"/>
      <c r="L49" s="23">
        <v>180000</v>
      </c>
      <c r="M49" s="23">
        <v>180000</v>
      </c>
      <c r="N49" s="23"/>
      <c r="O49" s="23"/>
      <c r="P49" s="23"/>
      <c r="Q49" s="23"/>
    </row>
    <row r="50" ht="18.75" customHeight="1" spans="1:17">
      <c r="A50" s="216" t="s">
        <v>270</v>
      </c>
      <c r="B50" s="80" t="s">
        <v>464</v>
      </c>
      <c r="C50" s="80" t="s">
        <v>463</v>
      </c>
      <c r="D50" s="80" t="s">
        <v>357</v>
      </c>
      <c r="E50" s="97">
        <v>2</v>
      </c>
      <c r="F50" s="23">
        <v>160000</v>
      </c>
      <c r="G50" s="23">
        <v>160000</v>
      </c>
      <c r="H50" s="23"/>
      <c r="I50" s="23"/>
      <c r="J50" s="23"/>
      <c r="K50" s="23"/>
      <c r="L50" s="23">
        <v>160000</v>
      </c>
      <c r="M50" s="23">
        <v>160000</v>
      </c>
      <c r="N50" s="23"/>
      <c r="O50" s="23"/>
      <c r="P50" s="23"/>
      <c r="Q50" s="23"/>
    </row>
    <row r="51" ht="18.75" customHeight="1" spans="1:17">
      <c r="A51" s="216" t="s">
        <v>270</v>
      </c>
      <c r="B51" s="80" t="s">
        <v>465</v>
      </c>
      <c r="C51" s="80" t="s">
        <v>463</v>
      </c>
      <c r="D51" s="80" t="s">
        <v>357</v>
      </c>
      <c r="E51" s="97">
        <v>1</v>
      </c>
      <c r="F51" s="23">
        <v>1000000</v>
      </c>
      <c r="G51" s="23">
        <v>1000000</v>
      </c>
      <c r="H51" s="23"/>
      <c r="I51" s="23"/>
      <c r="J51" s="23"/>
      <c r="K51" s="23"/>
      <c r="L51" s="23">
        <v>1000000</v>
      </c>
      <c r="M51" s="23">
        <v>1000000</v>
      </c>
      <c r="N51" s="23"/>
      <c r="O51" s="23"/>
      <c r="P51" s="23"/>
      <c r="Q51" s="23"/>
    </row>
    <row r="52" ht="18.75" customHeight="1" spans="1:17">
      <c r="A52" s="216" t="s">
        <v>270</v>
      </c>
      <c r="B52" s="80" t="s">
        <v>466</v>
      </c>
      <c r="C52" s="80" t="s">
        <v>467</v>
      </c>
      <c r="D52" s="80" t="s">
        <v>357</v>
      </c>
      <c r="E52" s="97">
        <v>1</v>
      </c>
      <c r="F52" s="23">
        <v>8000</v>
      </c>
      <c r="G52" s="23">
        <v>8000</v>
      </c>
      <c r="H52" s="23"/>
      <c r="I52" s="23"/>
      <c r="J52" s="23"/>
      <c r="K52" s="23"/>
      <c r="L52" s="23">
        <v>8000</v>
      </c>
      <c r="M52" s="23">
        <v>8000</v>
      </c>
      <c r="N52" s="23"/>
      <c r="O52" s="23"/>
      <c r="P52" s="23"/>
      <c r="Q52" s="23"/>
    </row>
    <row r="53" ht="18.75" customHeight="1" spans="1:17">
      <c r="A53" s="216" t="s">
        <v>270</v>
      </c>
      <c r="B53" s="80" t="s">
        <v>466</v>
      </c>
      <c r="C53" s="80" t="s">
        <v>467</v>
      </c>
      <c r="D53" s="80" t="s">
        <v>357</v>
      </c>
      <c r="E53" s="97">
        <v>2</v>
      </c>
      <c r="F53" s="23">
        <v>15000</v>
      </c>
      <c r="G53" s="23">
        <v>15000</v>
      </c>
      <c r="H53" s="23"/>
      <c r="I53" s="23"/>
      <c r="J53" s="23"/>
      <c r="K53" s="23"/>
      <c r="L53" s="23">
        <v>15000</v>
      </c>
      <c r="M53" s="23">
        <v>15000</v>
      </c>
      <c r="N53" s="23"/>
      <c r="O53" s="23"/>
      <c r="P53" s="23"/>
      <c r="Q53" s="23"/>
    </row>
    <row r="54" ht="18.75" customHeight="1" spans="1:17">
      <c r="A54" s="216" t="s">
        <v>270</v>
      </c>
      <c r="B54" s="80" t="s">
        <v>468</v>
      </c>
      <c r="C54" s="80" t="s">
        <v>467</v>
      </c>
      <c r="D54" s="80" t="s">
        <v>439</v>
      </c>
      <c r="E54" s="97">
        <v>2</v>
      </c>
      <c r="F54" s="23">
        <v>7000</v>
      </c>
      <c r="G54" s="23">
        <v>7000</v>
      </c>
      <c r="H54" s="23"/>
      <c r="I54" s="23"/>
      <c r="J54" s="23"/>
      <c r="K54" s="23"/>
      <c r="L54" s="23">
        <v>7000</v>
      </c>
      <c r="M54" s="23">
        <v>7000</v>
      </c>
      <c r="N54" s="23"/>
      <c r="O54" s="23"/>
      <c r="P54" s="23"/>
      <c r="Q54" s="23"/>
    </row>
    <row r="55" ht="18.75" customHeight="1" spans="1:17">
      <c r="A55" s="216" t="s">
        <v>270</v>
      </c>
      <c r="B55" s="80" t="s">
        <v>469</v>
      </c>
      <c r="C55" s="80" t="s">
        <v>467</v>
      </c>
      <c r="D55" s="80" t="s">
        <v>357</v>
      </c>
      <c r="E55" s="97">
        <v>14</v>
      </c>
      <c r="F55" s="23">
        <v>49000</v>
      </c>
      <c r="G55" s="23">
        <v>49000</v>
      </c>
      <c r="H55" s="23"/>
      <c r="I55" s="23"/>
      <c r="J55" s="23"/>
      <c r="K55" s="23"/>
      <c r="L55" s="23">
        <v>49000</v>
      </c>
      <c r="M55" s="23">
        <v>49000</v>
      </c>
      <c r="N55" s="23"/>
      <c r="O55" s="23"/>
      <c r="P55" s="23"/>
      <c r="Q55" s="23"/>
    </row>
    <row r="56" ht="18.75" customHeight="1" spans="1:17">
      <c r="A56" s="216" t="s">
        <v>270</v>
      </c>
      <c r="B56" s="80" t="s">
        <v>470</v>
      </c>
      <c r="C56" s="80" t="s">
        <v>467</v>
      </c>
      <c r="D56" s="80" t="s">
        <v>357</v>
      </c>
      <c r="E56" s="97">
        <v>2</v>
      </c>
      <c r="F56" s="23">
        <v>44000</v>
      </c>
      <c r="G56" s="23">
        <v>44000</v>
      </c>
      <c r="H56" s="23"/>
      <c r="I56" s="23"/>
      <c r="J56" s="23"/>
      <c r="K56" s="23"/>
      <c r="L56" s="23">
        <v>44000</v>
      </c>
      <c r="M56" s="23">
        <v>44000</v>
      </c>
      <c r="N56" s="23"/>
      <c r="O56" s="23"/>
      <c r="P56" s="23"/>
      <c r="Q56" s="23"/>
    </row>
    <row r="57" ht="18.75" customHeight="1" spans="1:17">
      <c r="A57" s="216" t="s">
        <v>270</v>
      </c>
      <c r="B57" s="80" t="s">
        <v>471</v>
      </c>
      <c r="C57" s="80" t="s">
        <v>467</v>
      </c>
      <c r="D57" s="80" t="s">
        <v>357</v>
      </c>
      <c r="E57" s="97">
        <v>1</v>
      </c>
      <c r="F57" s="23">
        <v>7000</v>
      </c>
      <c r="G57" s="23">
        <v>7000</v>
      </c>
      <c r="H57" s="23"/>
      <c r="I57" s="23"/>
      <c r="J57" s="23"/>
      <c r="K57" s="23"/>
      <c r="L57" s="23">
        <v>7000</v>
      </c>
      <c r="M57" s="23">
        <v>7000</v>
      </c>
      <c r="N57" s="23"/>
      <c r="O57" s="23"/>
      <c r="P57" s="23"/>
      <c r="Q57" s="23"/>
    </row>
    <row r="58" ht="18.75" customHeight="1" spans="1:17">
      <c r="A58" s="216" t="s">
        <v>270</v>
      </c>
      <c r="B58" s="80" t="s">
        <v>472</v>
      </c>
      <c r="C58" s="80" t="s">
        <v>473</v>
      </c>
      <c r="D58" s="80" t="s">
        <v>357</v>
      </c>
      <c r="E58" s="97">
        <v>3</v>
      </c>
      <c r="F58" s="23">
        <v>150000</v>
      </c>
      <c r="G58" s="23">
        <v>150000</v>
      </c>
      <c r="H58" s="23"/>
      <c r="I58" s="23"/>
      <c r="J58" s="23"/>
      <c r="K58" s="23"/>
      <c r="L58" s="23">
        <v>150000</v>
      </c>
      <c r="M58" s="23">
        <v>150000</v>
      </c>
      <c r="N58" s="23"/>
      <c r="O58" s="23"/>
      <c r="P58" s="23"/>
      <c r="Q58" s="23"/>
    </row>
    <row r="59" ht="18.75" customHeight="1" spans="1:17">
      <c r="A59" s="216" t="s">
        <v>270</v>
      </c>
      <c r="B59" s="80" t="s">
        <v>474</v>
      </c>
      <c r="C59" s="80" t="s">
        <v>473</v>
      </c>
      <c r="D59" s="80" t="s">
        <v>357</v>
      </c>
      <c r="E59" s="97">
        <v>2</v>
      </c>
      <c r="F59" s="23">
        <v>20000</v>
      </c>
      <c r="G59" s="23">
        <v>20000</v>
      </c>
      <c r="H59" s="23"/>
      <c r="I59" s="23"/>
      <c r="J59" s="23"/>
      <c r="K59" s="23"/>
      <c r="L59" s="23">
        <v>20000</v>
      </c>
      <c r="M59" s="23">
        <v>20000</v>
      </c>
      <c r="N59" s="23"/>
      <c r="O59" s="23"/>
      <c r="P59" s="23"/>
      <c r="Q59" s="23"/>
    </row>
    <row r="60" ht="18.75" customHeight="1" spans="1:17">
      <c r="A60" s="216" t="s">
        <v>270</v>
      </c>
      <c r="B60" s="80" t="s">
        <v>475</v>
      </c>
      <c r="C60" s="80" t="s">
        <v>473</v>
      </c>
      <c r="D60" s="80" t="s">
        <v>357</v>
      </c>
      <c r="E60" s="97">
        <v>1</v>
      </c>
      <c r="F60" s="23">
        <v>40000</v>
      </c>
      <c r="G60" s="23">
        <v>40000</v>
      </c>
      <c r="H60" s="23"/>
      <c r="I60" s="23"/>
      <c r="J60" s="23"/>
      <c r="K60" s="23"/>
      <c r="L60" s="23">
        <v>40000</v>
      </c>
      <c r="M60" s="23">
        <v>40000</v>
      </c>
      <c r="N60" s="23"/>
      <c r="O60" s="23"/>
      <c r="P60" s="23"/>
      <c r="Q60" s="23"/>
    </row>
    <row r="61" ht="18.75" customHeight="1" spans="1:17">
      <c r="A61" s="216" t="s">
        <v>270</v>
      </c>
      <c r="B61" s="80" t="s">
        <v>476</v>
      </c>
      <c r="C61" s="80" t="s">
        <v>473</v>
      </c>
      <c r="D61" s="80" t="s">
        <v>357</v>
      </c>
      <c r="E61" s="97">
        <v>2</v>
      </c>
      <c r="F61" s="23">
        <v>120000</v>
      </c>
      <c r="G61" s="23">
        <v>120000</v>
      </c>
      <c r="H61" s="23"/>
      <c r="I61" s="23"/>
      <c r="J61" s="23"/>
      <c r="K61" s="23"/>
      <c r="L61" s="23">
        <v>120000</v>
      </c>
      <c r="M61" s="23">
        <v>120000</v>
      </c>
      <c r="N61" s="23"/>
      <c r="O61" s="23"/>
      <c r="P61" s="23"/>
      <c r="Q61" s="23"/>
    </row>
    <row r="62" ht="18.75" customHeight="1" spans="1:17">
      <c r="A62" s="216" t="s">
        <v>270</v>
      </c>
      <c r="B62" s="80" t="s">
        <v>477</v>
      </c>
      <c r="C62" s="80" t="s">
        <v>473</v>
      </c>
      <c r="D62" s="80" t="s">
        <v>357</v>
      </c>
      <c r="E62" s="97">
        <v>1</v>
      </c>
      <c r="F62" s="23">
        <v>100000</v>
      </c>
      <c r="G62" s="23">
        <v>100000</v>
      </c>
      <c r="H62" s="23"/>
      <c r="I62" s="23"/>
      <c r="J62" s="23"/>
      <c r="K62" s="23"/>
      <c r="L62" s="23">
        <v>100000</v>
      </c>
      <c r="M62" s="23">
        <v>100000</v>
      </c>
      <c r="N62" s="23"/>
      <c r="O62" s="23"/>
      <c r="P62" s="23"/>
      <c r="Q62" s="23"/>
    </row>
    <row r="63" ht="18.75" customHeight="1" spans="1:17">
      <c r="A63" s="216" t="s">
        <v>270</v>
      </c>
      <c r="B63" s="80" t="s">
        <v>478</v>
      </c>
      <c r="C63" s="80" t="s">
        <v>473</v>
      </c>
      <c r="D63" s="80" t="s">
        <v>357</v>
      </c>
      <c r="E63" s="97">
        <v>1</v>
      </c>
      <c r="F63" s="23">
        <v>50000</v>
      </c>
      <c r="G63" s="23">
        <v>50000</v>
      </c>
      <c r="H63" s="23"/>
      <c r="I63" s="23"/>
      <c r="J63" s="23"/>
      <c r="K63" s="23"/>
      <c r="L63" s="23">
        <v>50000</v>
      </c>
      <c r="M63" s="23">
        <v>50000</v>
      </c>
      <c r="N63" s="23"/>
      <c r="O63" s="23"/>
      <c r="P63" s="23"/>
      <c r="Q63" s="23"/>
    </row>
    <row r="64" ht="18.75" customHeight="1" spans="1:17">
      <c r="A64" s="216" t="s">
        <v>270</v>
      </c>
      <c r="B64" s="80" t="s">
        <v>479</v>
      </c>
      <c r="C64" s="80" t="s">
        <v>480</v>
      </c>
      <c r="D64" s="80" t="s">
        <v>357</v>
      </c>
      <c r="E64" s="97">
        <v>1</v>
      </c>
      <c r="F64" s="23">
        <v>100000</v>
      </c>
      <c r="G64" s="23">
        <v>100000</v>
      </c>
      <c r="H64" s="23"/>
      <c r="I64" s="23"/>
      <c r="J64" s="23"/>
      <c r="K64" s="23"/>
      <c r="L64" s="23">
        <v>100000</v>
      </c>
      <c r="M64" s="23">
        <v>100000</v>
      </c>
      <c r="N64" s="23"/>
      <c r="O64" s="23"/>
      <c r="P64" s="23"/>
      <c r="Q64" s="23"/>
    </row>
    <row r="65" ht="18.75" customHeight="1" spans="1:17">
      <c r="A65" s="216" t="s">
        <v>270</v>
      </c>
      <c r="B65" s="80" t="s">
        <v>481</v>
      </c>
      <c r="C65" s="80" t="s">
        <v>482</v>
      </c>
      <c r="D65" s="80" t="s">
        <v>425</v>
      </c>
      <c r="E65" s="97">
        <v>4</v>
      </c>
      <c r="F65" s="23">
        <v>160000</v>
      </c>
      <c r="G65" s="23">
        <v>160000</v>
      </c>
      <c r="H65" s="23"/>
      <c r="I65" s="23"/>
      <c r="J65" s="23"/>
      <c r="K65" s="23"/>
      <c r="L65" s="23">
        <v>160000</v>
      </c>
      <c r="M65" s="23">
        <v>160000</v>
      </c>
      <c r="N65" s="23"/>
      <c r="O65" s="23"/>
      <c r="P65" s="23"/>
      <c r="Q65" s="23"/>
    </row>
    <row r="66" ht="18.75" customHeight="1" spans="1:17">
      <c r="A66" s="216" t="s">
        <v>270</v>
      </c>
      <c r="B66" s="80" t="s">
        <v>483</v>
      </c>
      <c r="C66" s="80" t="s">
        <v>482</v>
      </c>
      <c r="D66" s="80" t="s">
        <v>425</v>
      </c>
      <c r="E66" s="97">
        <v>1</v>
      </c>
      <c r="F66" s="23">
        <v>50000</v>
      </c>
      <c r="G66" s="23">
        <v>50000</v>
      </c>
      <c r="H66" s="23"/>
      <c r="I66" s="23"/>
      <c r="J66" s="23"/>
      <c r="K66" s="23"/>
      <c r="L66" s="23">
        <v>50000</v>
      </c>
      <c r="M66" s="23">
        <v>50000</v>
      </c>
      <c r="N66" s="23"/>
      <c r="O66" s="23"/>
      <c r="P66" s="23"/>
      <c r="Q66" s="23"/>
    </row>
    <row r="67" ht="18.75" customHeight="1" spans="1:17">
      <c r="A67" s="216" t="s">
        <v>270</v>
      </c>
      <c r="B67" s="80" t="s">
        <v>484</v>
      </c>
      <c r="C67" s="80" t="s">
        <v>482</v>
      </c>
      <c r="D67" s="80" t="s">
        <v>357</v>
      </c>
      <c r="E67" s="97">
        <v>1</v>
      </c>
      <c r="F67" s="23">
        <v>2000</v>
      </c>
      <c r="G67" s="23">
        <v>2000</v>
      </c>
      <c r="H67" s="23"/>
      <c r="I67" s="23"/>
      <c r="J67" s="23"/>
      <c r="K67" s="23"/>
      <c r="L67" s="23">
        <v>2000</v>
      </c>
      <c r="M67" s="23">
        <v>2000</v>
      </c>
      <c r="N67" s="23"/>
      <c r="O67" s="23"/>
      <c r="P67" s="23"/>
      <c r="Q67" s="23"/>
    </row>
    <row r="68" ht="18.75" customHeight="1" spans="1:17">
      <c r="A68" s="216" t="s">
        <v>270</v>
      </c>
      <c r="B68" s="80" t="s">
        <v>485</v>
      </c>
      <c r="C68" s="80" t="s">
        <v>482</v>
      </c>
      <c r="D68" s="80" t="s">
        <v>414</v>
      </c>
      <c r="E68" s="97">
        <v>1</v>
      </c>
      <c r="F68" s="23">
        <v>30000</v>
      </c>
      <c r="G68" s="23">
        <v>30000</v>
      </c>
      <c r="H68" s="23"/>
      <c r="I68" s="23"/>
      <c r="J68" s="23"/>
      <c r="K68" s="23"/>
      <c r="L68" s="23">
        <v>30000</v>
      </c>
      <c r="M68" s="23">
        <v>30000</v>
      </c>
      <c r="N68" s="23"/>
      <c r="O68" s="23"/>
      <c r="P68" s="23"/>
      <c r="Q68" s="23"/>
    </row>
    <row r="69" ht="18.75" customHeight="1" spans="1:17">
      <c r="A69" s="216" t="s">
        <v>270</v>
      </c>
      <c r="B69" s="80" t="s">
        <v>486</v>
      </c>
      <c r="C69" s="80" t="s">
        <v>482</v>
      </c>
      <c r="D69" s="80" t="s">
        <v>414</v>
      </c>
      <c r="E69" s="97">
        <v>7</v>
      </c>
      <c r="F69" s="23">
        <v>161000</v>
      </c>
      <c r="G69" s="23">
        <v>161000</v>
      </c>
      <c r="H69" s="23"/>
      <c r="I69" s="23"/>
      <c r="J69" s="23"/>
      <c r="K69" s="23"/>
      <c r="L69" s="23">
        <v>161000</v>
      </c>
      <c r="M69" s="23">
        <v>161000</v>
      </c>
      <c r="N69" s="23"/>
      <c r="O69" s="23"/>
      <c r="P69" s="23"/>
      <c r="Q69" s="23"/>
    </row>
    <row r="70" ht="18.75" customHeight="1" spans="1:17">
      <c r="A70" s="216" t="s">
        <v>270</v>
      </c>
      <c r="B70" s="80" t="s">
        <v>487</v>
      </c>
      <c r="C70" s="80" t="s">
        <v>482</v>
      </c>
      <c r="D70" s="80" t="s">
        <v>357</v>
      </c>
      <c r="E70" s="97">
        <v>2</v>
      </c>
      <c r="F70" s="23">
        <v>7000</v>
      </c>
      <c r="G70" s="23">
        <v>7000</v>
      </c>
      <c r="H70" s="23"/>
      <c r="I70" s="23"/>
      <c r="J70" s="23"/>
      <c r="K70" s="23"/>
      <c r="L70" s="23">
        <v>7000</v>
      </c>
      <c r="M70" s="23">
        <v>7000</v>
      </c>
      <c r="N70" s="23"/>
      <c r="O70" s="23"/>
      <c r="P70" s="23"/>
      <c r="Q70" s="23"/>
    </row>
    <row r="71" ht="18.75" customHeight="1" spans="1:17">
      <c r="A71" s="216" t="s">
        <v>270</v>
      </c>
      <c r="B71" s="80" t="s">
        <v>488</v>
      </c>
      <c r="C71" s="80" t="s">
        <v>482</v>
      </c>
      <c r="D71" s="80" t="s">
        <v>357</v>
      </c>
      <c r="E71" s="97">
        <v>1</v>
      </c>
      <c r="F71" s="23">
        <v>50000</v>
      </c>
      <c r="G71" s="23">
        <v>50000</v>
      </c>
      <c r="H71" s="23"/>
      <c r="I71" s="23"/>
      <c r="J71" s="23"/>
      <c r="K71" s="23"/>
      <c r="L71" s="23">
        <v>50000</v>
      </c>
      <c r="M71" s="23">
        <v>50000</v>
      </c>
      <c r="N71" s="23"/>
      <c r="O71" s="23"/>
      <c r="P71" s="23"/>
      <c r="Q71" s="23"/>
    </row>
    <row r="72" ht="18.75" customHeight="1" spans="1:17">
      <c r="A72" s="216" t="s">
        <v>270</v>
      </c>
      <c r="B72" s="80" t="s">
        <v>489</v>
      </c>
      <c r="C72" s="80" t="s">
        <v>482</v>
      </c>
      <c r="D72" s="80" t="s">
        <v>357</v>
      </c>
      <c r="E72" s="97">
        <v>3</v>
      </c>
      <c r="F72" s="23">
        <v>34500</v>
      </c>
      <c r="G72" s="23">
        <v>34500</v>
      </c>
      <c r="H72" s="23"/>
      <c r="I72" s="23"/>
      <c r="J72" s="23"/>
      <c r="K72" s="23"/>
      <c r="L72" s="23">
        <v>34500</v>
      </c>
      <c r="M72" s="23">
        <v>34500</v>
      </c>
      <c r="N72" s="23"/>
      <c r="O72" s="23"/>
      <c r="P72" s="23"/>
      <c r="Q72" s="23"/>
    </row>
    <row r="73" ht="18.75" customHeight="1" spans="1:17">
      <c r="A73" s="216" t="s">
        <v>270</v>
      </c>
      <c r="B73" s="80" t="s">
        <v>490</v>
      </c>
      <c r="C73" s="80" t="s">
        <v>482</v>
      </c>
      <c r="D73" s="80" t="s">
        <v>433</v>
      </c>
      <c r="E73" s="97">
        <v>2</v>
      </c>
      <c r="F73" s="23">
        <v>220000</v>
      </c>
      <c r="G73" s="23">
        <v>220000</v>
      </c>
      <c r="H73" s="23"/>
      <c r="I73" s="23"/>
      <c r="J73" s="23"/>
      <c r="K73" s="23"/>
      <c r="L73" s="23">
        <v>220000</v>
      </c>
      <c r="M73" s="23">
        <v>220000</v>
      </c>
      <c r="N73" s="23"/>
      <c r="O73" s="23"/>
      <c r="P73" s="23"/>
      <c r="Q73" s="23"/>
    </row>
    <row r="74" ht="18.75" customHeight="1" spans="1:17">
      <c r="A74" s="216" t="s">
        <v>270</v>
      </c>
      <c r="B74" s="80" t="s">
        <v>491</v>
      </c>
      <c r="C74" s="80" t="s">
        <v>482</v>
      </c>
      <c r="D74" s="80" t="s">
        <v>435</v>
      </c>
      <c r="E74" s="97">
        <v>1</v>
      </c>
      <c r="F74" s="23">
        <v>300000</v>
      </c>
      <c r="G74" s="23">
        <v>300000</v>
      </c>
      <c r="H74" s="23"/>
      <c r="I74" s="23"/>
      <c r="J74" s="23"/>
      <c r="K74" s="23"/>
      <c r="L74" s="23">
        <v>300000</v>
      </c>
      <c r="M74" s="23">
        <v>300000</v>
      </c>
      <c r="N74" s="23"/>
      <c r="O74" s="23"/>
      <c r="P74" s="23"/>
      <c r="Q74" s="23"/>
    </row>
    <row r="75" ht="18.75" customHeight="1" spans="1:17">
      <c r="A75" s="216" t="s">
        <v>270</v>
      </c>
      <c r="B75" s="80" t="s">
        <v>492</v>
      </c>
      <c r="C75" s="80" t="s">
        <v>482</v>
      </c>
      <c r="D75" s="80" t="s">
        <v>357</v>
      </c>
      <c r="E75" s="97">
        <v>1</v>
      </c>
      <c r="F75" s="23">
        <v>4500</v>
      </c>
      <c r="G75" s="23">
        <v>4500</v>
      </c>
      <c r="H75" s="23"/>
      <c r="I75" s="23"/>
      <c r="J75" s="23"/>
      <c r="K75" s="23"/>
      <c r="L75" s="23">
        <v>4500</v>
      </c>
      <c r="M75" s="23">
        <v>4500</v>
      </c>
      <c r="N75" s="23"/>
      <c r="O75" s="23"/>
      <c r="P75" s="23"/>
      <c r="Q75" s="23"/>
    </row>
    <row r="76" ht="18.75" customHeight="1" spans="1:17">
      <c r="A76" s="216" t="s">
        <v>270</v>
      </c>
      <c r="B76" s="80" t="s">
        <v>493</v>
      </c>
      <c r="C76" s="80" t="s">
        <v>482</v>
      </c>
      <c r="D76" s="80" t="s">
        <v>357</v>
      </c>
      <c r="E76" s="97">
        <v>1</v>
      </c>
      <c r="F76" s="23">
        <v>80000</v>
      </c>
      <c r="G76" s="23">
        <v>80000</v>
      </c>
      <c r="H76" s="23"/>
      <c r="I76" s="23"/>
      <c r="J76" s="23"/>
      <c r="K76" s="23"/>
      <c r="L76" s="23">
        <v>80000</v>
      </c>
      <c r="M76" s="23">
        <v>80000</v>
      </c>
      <c r="N76" s="23"/>
      <c r="O76" s="23"/>
      <c r="P76" s="23"/>
      <c r="Q76" s="23"/>
    </row>
    <row r="77" ht="18.75" customHeight="1" spans="1:17">
      <c r="A77" s="216" t="s">
        <v>270</v>
      </c>
      <c r="B77" s="80" t="s">
        <v>494</v>
      </c>
      <c r="C77" s="80" t="s">
        <v>482</v>
      </c>
      <c r="D77" s="80" t="s">
        <v>357</v>
      </c>
      <c r="E77" s="97">
        <v>4</v>
      </c>
      <c r="F77" s="23">
        <v>1160000</v>
      </c>
      <c r="G77" s="23">
        <v>1160000</v>
      </c>
      <c r="H77" s="23"/>
      <c r="I77" s="23"/>
      <c r="J77" s="23"/>
      <c r="K77" s="23"/>
      <c r="L77" s="23">
        <v>1160000</v>
      </c>
      <c r="M77" s="23">
        <v>1160000</v>
      </c>
      <c r="N77" s="23"/>
      <c r="O77" s="23"/>
      <c r="P77" s="23"/>
      <c r="Q77" s="23"/>
    </row>
    <row r="78" ht="18.75" customHeight="1" spans="1:17">
      <c r="A78" s="216" t="s">
        <v>270</v>
      </c>
      <c r="B78" s="80" t="s">
        <v>495</v>
      </c>
      <c r="C78" s="80" t="s">
        <v>482</v>
      </c>
      <c r="D78" s="80" t="s">
        <v>425</v>
      </c>
      <c r="E78" s="97">
        <v>1</v>
      </c>
      <c r="F78" s="23">
        <v>5000</v>
      </c>
      <c r="G78" s="23">
        <v>5000</v>
      </c>
      <c r="H78" s="23"/>
      <c r="I78" s="23"/>
      <c r="J78" s="23"/>
      <c r="K78" s="23"/>
      <c r="L78" s="23">
        <v>5000</v>
      </c>
      <c r="M78" s="23">
        <v>5000</v>
      </c>
      <c r="N78" s="23"/>
      <c r="O78" s="23"/>
      <c r="P78" s="23"/>
      <c r="Q78" s="23"/>
    </row>
    <row r="79" ht="18.75" customHeight="1" spans="1:17">
      <c r="A79" s="216" t="s">
        <v>270</v>
      </c>
      <c r="B79" s="80" t="s">
        <v>496</v>
      </c>
      <c r="C79" s="80" t="s">
        <v>482</v>
      </c>
      <c r="D79" s="80" t="s">
        <v>357</v>
      </c>
      <c r="E79" s="97">
        <v>2</v>
      </c>
      <c r="F79" s="23">
        <v>4000</v>
      </c>
      <c r="G79" s="23">
        <v>4000</v>
      </c>
      <c r="H79" s="23"/>
      <c r="I79" s="23"/>
      <c r="J79" s="23"/>
      <c r="K79" s="23"/>
      <c r="L79" s="23">
        <v>4000</v>
      </c>
      <c r="M79" s="23">
        <v>4000</v>
      </c>
      <c r="N79" s="23"/>
      <c r="O79" s="23"/>
      <c r="P79" s="23"/>
      <c r="Q79" s="23"/>
    </row>
    <row r="80" ht="18.75" customHeight="1" spans="1:17">
      <c r="A80" s="216" t="s">
        <v>270</v>
      </c>
      <c r="B80" s="80" t="s">
        <v>482</v>
      </c>
      <c r="C80" s="80" t="s">
        <v>482</v>
      </c>
      <c r="D80" s="80" t="s">
        <v>357</v>
      </c>
      <c r="E80" s="97">
        <v>1</v>
      </c>
      <c r="F80" s="23">
        <v>14976300</v>
      </c>
      <c r="G80" s="23">
        <v>14976300</v>
      </c>
      <c r="H80" s="23"/>
      <c r="I80" s="23"/>
      <c r="J80" s="23"/>
      <c r="K80" s="23"/>
      <c r="L80" s="23">
        <v>14976300</v>
      </c>
      <c r="M80" s="23">
        <v>14976300</v>
      </c>
      <c r="N80" s="23"/>
      <c r="O80" s="23"/>
      <c r="P80" s="23"/>
      <c r="Q80" s="23"/>
    </row>
    <row r="81" ht="18.75" customHeight="1" spans="1:17">
      <c r="A81" s="216" t="s">
        <v>270</v>
      </c>
      <c r="B81" s="80" t="s">
        <v>497</v>
      </c>
      <c r="C81" s="80" t="s">
        <v>482</v>
      </c>
      <c r="D81" s="80" t="s">
        <v>414</v>
      </c>
      <c r="E81" s="97">
        <v>9</v>
      </c>
      <c r="F81" s="23">
        <v>45000</v>
      </c>
      <c r="G81" s="23">
        <v>45000</v>
      </c>
      <c r="H81" s="23"/>
      <c r="I81" s="23"/>
      <c r="J81" s="23"/>
      <c r="K81" s="23"/>
      <c r="L81" s="23">
        <v>45000</v>
      </c>
      <c r="M81" s="23">
        <v>45000</v>
      </c>
      <c r="N81" s="23"/>
      <c r="O81" s="23"/>
      <c r="P81" s="23"/>
      <c r="Q81" s="23"/>
    </row>
    <row r="82" ht="18.75" customHeight="1" spans="1:17">
      <c r="A82" s="216" t="s">
        <v>270</v>
      </c>
      <c r="B82" s="80" t="s">
        <v>498</v>
      </c>
      <c r="C82" s="80" t="s">
        <v>482</v>
      </c>
      <c r="D82" s="80" t="s">
        <v>425</v>
      </c>
      <c r="E82" s="97">
        <v>2</v>
      </c>
      <c r="F82" s="23">
        <v>1000000</v>
      </c>
      <c r="G82" s="23">
        <v>1000000</v>
      </c>
      <c r="H82" s="23"/>
      <c r="I82" s="23"/>
      <c r="J82" s="23"/>
      <c r="K82" s="23"/>
      <c r="L82" s="23">
        <v>1000000</v>
      </c>
      <c r="M82" s="23">
        <v>1000000</v>
      </c>
      <c r="N82" s="23"/>
      <c r="O82" s="23"/>
      <c r="P82" s="23"/>
      <c r="Q82" s="23"/>
    </row>
    <row r="83" ht="18.75" customHeight="1" spans="1:17">
      <c r="A83" s="216" t="s">
        <v>270</v>
      </c>
      <c r="B83" s="80" t="s">
        <v>499</v>
      </c>
      <c r="C83" s="80" t="s">
        <v>482</v>
      </c>
      <c r="D83" s="80" t="s">
        <v>357</v>
      </c>
      <c r="E83" s="97">
        <v>1</v>
      </c>
      <c r="F83" s="23">
        <v>30000</v>
      </c>
      <c r="G83" s="23">
        <v>30000</v>
      </c>
      <c r="H83" s="23"/>
      <c r="I83" s="23"/>
      <c r="J83" s="23"/>
      <c r="K83" s="23"/>
      <c r="L83" s="23">
        <v>30000</v>
      </c>
      <c r="M83" s="23">
        <v>30000</v>
      </c>
      <c r="N83" s="23"/>
      <c r="O83" s="23"/>
      <c r="P83" s="23"/>
      <c r="Q83" s="23"/>
    </row>
    <row r="84" ht="18.75" customHeight="1" spans="1:17">
      <c r="A84" s="216" t="s">
        <v>270</v>
      </c>
      <c r="B84" s="80" t="s">
        <v>500</v>
      </c>
      <c r="C84" s="80" t="s">
        <v>482</v>
      </c>
      <c r="D84" s="80" t="s">
        <v>357</v>
      </c>
      <c r="E84" s="97">
        <v>1</v>
      </c>
      <c r="F84" s="23">
        <v>5000</v>
      </c>
      <c r="G84" s="23">
        <v>5000</v>
      </c>
      <c r="H84" s="23"/>
      <c r="I84" s="23"/>
      <c r="J84" s="23"/>
      <c r="K84" s="23"/>
      <c r="L84" s="23">
        <v>5000</v>
      </c>
      <c r="M84" s="23">
        <v>5000</v>
      </c>
      <c r="N84" s="23"/>
      <c r="O84" s="23"/>
      <c r="P84" s="23"/>
      <c r="Q84" s="23"/>
    </row>
    <row r="85" ht="18.75" customHeight="1" spans="1:17">
      <c r="A85" s="216" t="s">
        <v>270</v>
      </c>
      <c r="B85" s="80" t="s">
        <v>501</v>
      </c>
      <c r="C85" s="80" t="s">
        <v>482</v>
      </c>
      <c r="D85" s="80" t="s">
        <v>425</v>
      </c>
      <c r="E85" s="97">
        <v>1</v>
      </c>
      <c r="F85" s="23">
        <v>100000</v>
      </c>
      <c r="G85" s="23">
        <v>100000</v>
      </c>
      <c r="H85" s="23"/>
      <c r="I85" s="23"/>
      <c r="J85" s="23"/>
      <c r="K85" s="23"/>
      <c r="L85" s="23">
        <v>100000</v>
      </c>
      <c r="M85" s="23">
        <v>100000</v>
      </c>
      <c r="N85" s="23"/>
      <c r="O85" s="23"/>
      <c r="P85" s="23"/>
      <c r="Q85" s="23"/>
    </row>
    <row r="86" ht="18.75" customHeight="1" spans="1:17">
      <c r="A86" s="216" t="s">
        <v>270</v>
      </c>
      <c r="B86" s="80" t="s">
        <v>502</v>
      </c>
      <c r="C86" s="80" t="s">
        <v>482</v>
      </c>
      <c r="D86" s="80" t="s">
        <v>357</v>
      </c>
      <c r="E86" s="97">
        <v>1</v>
      </c>
      <c r="F86" s="23">
        <v>150000</v>
      </c>
      <c r="G86" s="23">
        <v>150000</v>
      </c>
      <c r="H86" s="23"/>
      <c r="I86" s="23"/>
      <c r="J86" s="23"/>
      <c r="K86" s="23"/>
      <c r="L86" s="23">
        <v>150000</v>
      </c>
      <c r="M86" s="23">
        <v>150000</v>
      </c>
      <c r="N86" s="23"/>
      <c r="O86" s="23"/>
      <c r="P86" s="23"/>
      <c r="Q86" s="23"/>
    </row>
    <row r="87" ht="18.75" customHeight="1" spans="1:17">
      <c r="A87" s="216" t="s">
        <v>270</v>
      </c>
      <c r="B87" s="80" t="s">
        <v>503</v>
      </c>
      <c r="C87" s="80" t="s">
        <v>482</v>
      </c>
      <c r="D87" s="80" t="s">
        <v>357</v>
      </c>
      <c r="E87" s="97">
        <v>1</v>
      </c>
      <c r="F87" s="23">
        <v>60000</v>
      </c>
      <c r="G87" s="23">
        <v>60000</v>
      </c>
      <c r="H87" s="23"/>
      <c r="I87" s="23"/>
      <c r="J87" s="23"/>
      <c r="K87" s="23"/>
      <c r="L87" s="23">
        <v>60000</v>
      </c>
      <c r="M87" s="23">
        <v>60000</v>
      </c>
      <c r="N87" s="23"/>
      <c r="O87" s="23"/>
      <c r="P87" s="23"/>
      <c r="Q87" s="23"/>
    </row>
    <row r="88" ht="18.75" customHeight="1" spans="1:17">
      <c r="A88" s="216" t="s">
        <v>270</v>
      </c>
      <c r="B88" s="80" t="s">
        <v>504</v>
      </c>
      <c r="C88" s="80" t="s">
        <v>482</v>
      </c>
      <c r="D88" s="80" t="s">
        <v>433</v>
      </c>
      <c r="E88" s="97">
        <v>1</v>
      </c>
      <c r="F88" s="23">
        <v>40000</v>
      </c>
      <c r="G88" s="23">
        <v>40000</v>
      </c>
      <c r="H88" s="23"/>
      <c r="I88" s="23"/>
      <c r="J88" s="23"/>
      <c r="K88" s="23"/>
      <c r="L88" s="23">
        <v>40000</v>
      </c>
      <c r="M88" s="23">
        <v>40000</v>
      </c>
      <c r="N88" s="23"/>
      <c r="O88" s="23"/>
      <c r="P88" s="23"/>
      <c r="Q88" s="23"/>
    </row>
    <row r="89" ht="18.75" customHeight="1" spans="1:17">
      <c r="A89" s="216" t="s">
        <v>270</v>
      </c>
      <c r="B89" s="80" t="s">
        <v>505</v>
      </c>
      <c r="C89" s="80" t="s">
        <v>482</v>
      </c>
      <c r="D89" s="80" t="s">
        <v>357</v>
      </c>
      <c r="E89" s="97">
        <v>1</v>
      </c>
      <c r="F89" s="23">
        <v>1000</v>
      </c>
      <c r="G89" s="23">
        <v>1000</v>
      </c>
      <c r="H89" s="23"/>
      <c r="I89" s="23"/>
      <c r="J89" s="23"/>
      <c r="K89" s="23"/>
      <c r="L89" s="23">
        <v>1000</v>
      </c>
      <c r="M89" s="23">
        <v>1000</v>
      </c>
      <c r="N89" s="23"/>
      <c r="O89" s="23"/>
      <c r="P89" s="23"/>
      <c r="Q89" s="23"/>
    </row>
    <row r="90" ht="18.75" customHeight="1" spans="1:17">
      <c r="A90" s="216" t="s">
        <v>270</v>
      </c>
      <c r="B90" s="80" t="s">
        <v>506</v>
      </c>
      <c r="C90" s="80" t="s">
        <v>482</v>
      </c>
      <c r="D90" s="80" t="s">
        <v>357</v>
      </c>
      <c r="E90" s="97">
        <v>3</v>
      </c>
      <c r="F90" s="23">
        <v>750000</v>
      </c>
      <c r="G90" s="23">
        <v>750000</v>
      </c>
      <c r="H90" s="23"/>
      <c r="I90" s="23"/>
      <c r="J90" s="23"/>
      <c r="K90" s="23"/>
      <c r="L90" s="23">
        <v>750000</v>
      </c>
      <c r="M90" s="23">
        <v>750000</v>
      </c>
      <c r="N90" s="23"/>
      <c r="O90" s="23"/>
      <c r="P90" s="23"/>
      <c r="Q90" s="23"/>
    </row>
    <row r="91" ht="18.75" customHeight="1" spans="1:17">
      <c r="A91" s="216" t="s">
        <v>270</v>
      </c>
      <c r="B91" s="80" t="s">
        <v>507</v>
      </c>
      <c r="C91" s="80" t="s">
        <v>482</v>
      </c>
      <c r="D91" s="80" t="s">
        <v>357</v>
      </c>
      <c r="E91" s="97">
        <v>1</v>
      </c>
      <c r="F91" s="23">
        <v>20000</v>
      </c>
      <c r="G91" s="23">
        <v>20000</v>
      </c>
      <c r="H91" s="23"/>
      <c r="I91" s="23"/>
      <c r="J91" s="23"/>
      <c r="K91" s="23"/>
      <c r="L91" s="23">
        <v>20000</v>
      </c>
      <c r="M91" s="23">
        <v>20000</v>
      </c>
      <c r="N91" s="23"/>
      <c r="O91" s="23"/>
      <c r="P91" s="23"/>
      <c r="Q91" s="23"/>
    </row>
    <row r="92" ht="18.75" customHeight="1" spans="1:17">
      <c r="A92" s="216" t="s">
        <v>270</v>
      </c>
      <c r="B92" s="80" t="s">
        <v>508</v>
      </c>
      <c r="C92" s="80" t="s">
        <v>482</v>
      </c>
      <c r="D92" s="80" t="s">
        <v>425</v>
      </c>
      <c r="E92" s="97">
        <v>6</v>
      </c>
      <c r="F92" s="23">
        <v>12000</v>
      </c>
      <c r="G92" s="23">
        <v>12000</v>
      </c>
      <c r="H92" s="23"/>
      <c r="I92" s="23"/>
      <c r="J92" s="23"/>
      <c r="K92" s="23"/>
      <c r="L92" s="23">
        <v>12000</v>
      </c>
      <c r="M92" s="23">
        <v>12000</v>
      </c>
      <c r="N92" s="23"/>
      <c r="O92" s="23"/>
      <c r="P92" s="23"/>
      <c r="Q92" s="23"/>
    </row>
    <row r="93" ht="18.75" customHeight="1" spans="1:17">
      <c r="A93" s="216" t="s">
        <v>270</v>
      </c>
      <c r="B93" s="80" t="s">
        <v>509</v>
      </c>
      <c r="C93" s="80" t="s">
        <v>482</v>
      </c>
      <c r="D93" s="80" t="s">
        <v>425</v>
      </c>
      <c r="E93" s="97">
        <v>1</v>
      </c>
      <c r="F93" s="23">
        <v>250000</v>
      </c>
      <c r="G93" s="23">
        <v>250000</v>
      </c>
      <c r="H93" s="23"/>
      <c r="I93" s="23"/>
      <c r="J93" s="23"/>
      <c r="K93" s="23"/>
      <c r="L93" s="23">
        <v>250000</v>
      </c>
      <c r="M93" s="23">
        <v>250000</v>
      </c>
      <c r="N93" s="23"/>
      <c r="O93" s="23"/>
      <c r="P93" s="23"/>
      <c r="Q93" s="23"/>
    </row>
    <row r="94" ht="18.75" customHeight="1" spans="1:17">
      <c r="A94" s="216" t="s">
        <v>270</v>
      </c>
      <c r="B94" s="80" t="s">
        <v>510</v>
      </c>
      <c r="C94" s="80" t="s">
        <v>482</v>
      </c>
      <c r="D94" s="80" t="s">
        <v>357</v>
      </c>
      <c r="E94" s="97">
        <v>1</v>
      </c>
      <c r="F94" s="23">
        <v>10000</v>
      </c>
      <c r="G94" s="23">
        <v>10000</v>
      </c>
      <c r="H94" s="23"/>
      <c r="I94" s="23"/>
      <c r="J94" s="23"/>
      <c r="K94" s="23"/>
      <c r="L94" s="23">
        <v>10000</v>
      </c>
      <c r="M94" s="23">
        <v>10000</v>
      </c>
      <c r="N94" s="23"/>
      <c r="O94" s="23"/>
      <c r="P94" s="23"/>
      <c r="Q94" s="23"/>
    </row>
    <row r="95" ht="18.75" customHeight="1" spans="1:17">
      <c r="A95" s="216" t="s">
        <v>270</v>
      </c>
      <c r="B95" s="80" t="s">
        <v>511</v>
      </c>
      <c r="C95" s="80" t="s">
        <v>482</v>
      </c>
      <c r="D95" s="80" t="s">
        <v>357</v>
      </c>
      <c r="E95" s="97">
        <v>2</v>
      </c>
      <c r="F95" s="23">
        <v>2000</v>
      </c>
      <c r="G95" s="23">
        <v>2000</v>
      </c>
      <c r="H95" s="23"/>
      <c r="I95" s="23"/>
      <c r="J95" s="23"/>
      <c r="K95" s="23"/>
      <c r="L95" s="23">
        <v>2000</v>
      </c>
      <c r="M95" s="23">
        <v>2000</v>
      </c>
      <c r="N95" s="23"/>
      <c r="O95" s="23"/>
      <c r="P95" s="23"/>
      <c r="Q95" s="23"/>
    </row>
    <row r="96" ht="18.75" customHeight="1" spans="1:17">
      <c r="A96" s="216" t="s">
        <v>270</v>
      </c>
      <c r="B96" s="80" t="s">
        <v>512</v>
      </c>
      <c r="C96" s="80" t="s">
        <v>513</v>
      </c>
      <c r="D96" s="80" t="s">
        <v>357</v>
      </c>
      <c r="E96" s="97">
        <v>1</v>
      </c>
      <c r="F96" s="23">
        <v>120000</v>
      </c>
      <c r="G96" s="23">
        <v>120000</v>
      </c>
      <c r="H96" s="23"/>
      <c r="I96" s="23"/>
      <c r="J96" s="23"/>
      <c r="K96" s="23"/>
      <c r="L96" s="23">
        <v>120000</v>
      </c>
      <c r="M96" s="23">
        <v>120000</v>
      </c>
      <c r="N96" s="23"/>
      <c r="O96" s="23"/>
      <c r="P96" s="23"/>
      <c r="Q96" s="23"/>
    </row>
    <row r="97" ht="18.75" customHeight="1" spans="1:17">
      <c r="A97" s="216" t="s">
        <v>270</v>
      </c>
      <c r="B97" s="80" t="s">
        <v>514</v>
      </c>
      <c r="C97" s="80" t="s">
        <v>513</v>
      </c>
      <c r="D97" s="80" t="s">
        <v>357</v>
      </c>
      <c r="E97" s="97">
        <v>2</v>
      </c>
      <c r="F97" s="23">
        <v>4000</v>
      </c>
      <c r="G97" s="23">
        <v>4000</v>
      </c>
      <c r="H97" s="23"/>
      <c r="I97" s="23"/>
      <c r="J97" s="23"/>
      <c r="K97" s="23"/>
      <c r="L97" s="23">
        <v>4000</v>
      </c>
      <c r="M97" s="23">
        <v>4000</v>
      </c>
      <c r="N97" s="23"/>
      <c r="O97" s="23"/>
      <c r="P97" s="23"/>
      <c r="Q97" s="23"/>
    </row>
    <row r="98" ht="18.75" customHeight="1" spans="1:17">
      <c r="A98" s="216" t="s">
        <v>270</v>
      </c>
      <c r="B98" s="80" t="s">
        <v>515</v>
      </c>
      <c r="C98" s="80" t="s">
        <v>516</v>
      </c>
      <c r="D98" s="80" t="s">
        <v>357</v>
      </c>
      <c r="E98" s="97">
        <v>2</v>
      </c>
      <c r="F98" s="23">
        <v>36000</v>
      </c>
      <c r="G98" s="23">
        <v>36000</v>
      </c>
      <c r="H98" s="23"/>
      <c r="I98" s="23"/>
      <c r="J98" s="23"/>
      <c r="K98" s="23"/>
      <c r="L98" s="23">
        <v>36000</v>
      </c>
      <c r="M98" s="23">
        <v>36000</v>
      </c>
      <c r="N98" s="23"/>
      <c r="O98" s="23"/>
      <c r="P98" s="23"/>
      <c r="Q98" s="23"/>
    </row>
    <row r="99" ht="18.75" customHeight="1" spans="1:17">
      <c r="A99" s="216" t="s">
        <v>270</v>
      </c>
      <c r="B99" s="80" t="s">
        <v>517</v>
      </c>
      <c r="C99" s="80" t="s">
        <v>516</v>
      </c>
      <c r="D99" s="80" t="s">
        <v>357</v>
      </c>
      <c r="E99" s="97">
        <v>1</v>
      </c>
      <c r="F99" s="23">
        <v>20000</v>
      </c>
      <c r="G99" s="23">
        <v>20000</v>
      </c>
      <c r="H99" s="23"/>
      <c r="I99" s="23"/>
      <c r="J99" s="23"/>
      <c r="K99" s="23"/>
      <c r="L99" s="23">
        <v>20000</v>
      </c>
      <c r="M99" s="23">
        <v>20000</v>
      </c>
      <c r="N99" s="23"/>
      <c r="O99" s="23"/>
      <c r="P99" s="23"/>
      <c r="Q99" s="23"/>
    </row>
    <row r="100" ht="18.75" customHeight="1" spans="1:17">
      <c r="A100" s="216" t="s">
        <v>270</v>
      </c>
      <c r="B100" s="80" t="s">
        <v>518</v>
      </c>
      <c r="C100" s="80" t="s">
        <v>519</v>
      </c>
      <c r="D100" s="80" t="s">
        <v>425</v>
      </c>
      <c r="E100" s="97">
        <v>1</v>
      </c>
      <c r="F100" s="23">
        <v>30000</v>
      </c>
      <c r="G100" s="23">
        <v>30000</v>
      </c>
      <c r="H100" s="23"/>
      <c r="I100" s="23"/>
      <c r="J100" s="23"/>
      <c r="K100" s="23"/>
      <c r="L100" s="23">
        <v>30000</v>
      </c>
      <c r="M100" s="23">
        <v>30000</v>
      </c>
      <c r="N100" s="23"/>
      <c r="O100" s="23"/>
      <c r="P100" s="23"/>
      <c r="Q100" s="23"/>
    </row>
    <row r="101" ht="18.75" customHeight="1" spans="1:17">
      <c r="A101" s="216" t="s">
        <v>270</v>
      </c>
      <c r="B101" s="80" t="s">
        <v>520</v>
      </c>
      <c r="C101" s="80" t="s">
        <v>519</v>
      </c>
      <c r="D101" s="80" t="s">
        <v>425</v>
      </c>
      <c r="E101" s="97">
        <v>1</v>
      </c>
      <c r="F101" s="23">
        <v>80000</v>
      </c>
      <c r="G101" s="23">
        <v>80000</v>
      </c>
      <c r="H101" s="23"/>
      <c r="I101" s="23"/>
      <c r="J101" s="23"/>
      <c r="K101" s="23"/>
      <c r="L101" s="23">
        <v>80000</v>
      </c>
      <c r="M101" s="23">
        <v>80000</v>
      </c>
      <c r="N101" s="23"/>
      <c r="O101" s="23"/>
      <c r="P101" s="23"/>
      <c r="Q101" s="23"/>
    </row>
    <row r="102" ht="18.75" customHeight="1" spans="1:17">
      <c r="A102" s="216" t="s">
        <v>270</v>
      </c>
      <c r="B102" s="80" t="s">
        <v>521</v>
      </c>
      <c r="C102" s="80" t="s">
        <v>519</v>
      </c>
      <c r="D102" s="80" t="s">
        <v>425</v>
      </c>
      <c r="E102" s="97">
        <v>1</v>
      </c>
      <c r="F102" s="23">
        <v>50000</v>
      </c>
      <c r="G102" s="23">
        <v>50000</v>
      </c>
      <c r="H102" s="23"/>
      <c r="I102" s="23"/>
      <c r="J102" s="23"/>
      <c r="K102" s="23"/>
      <c r="L102" s="23">
        <v>50000</v>
      </c>
      <c r="M102" s="23">
        <v>50000</v>
      </c>
      <c r="N102" s="23"/>
      <c r="O102" s="23"/>
      <c r="P102" s="23"/>
      <c r="Q102" s="23"/>
    </row>
    <row r="103" ht="18.75" customHeight="1" spans="1:17">
      <c r="A103" s="216" t="s">
        <v>270</v>
      </c>
      <c r="B103" s="80" t="s">
        <v>522</v>
      </c>
      <c r="C103" s="80" t="s">
        <v>519</v>
      </c>
      <c r="D103" s="80" t="s">
        <v>425</v>
      </c>
      <c r="E103" s="97">
        <v>1</v>
      </c>
      <c r="F103" s="23">
        <v>20000</v>
      </c>
      <c r="G103" s="23">
        <v>20000</v>
      </c>
      <c r="H103" s="23"/>
      <c r="I103" s="23"/>
      <c r="J103" s="23"/>
      <c r="K103" s="23"/>
      <c r="L103" s="23">
        <v>20000</v>
      </c>
      <c r="M103" s="23">
        <v>20000</v>
      </c>
      <c r="N103" s="23"/>
      <c r="O103" s="23"/>
      <c r="P103" s="23"/>
      <c r="Q103" s="23"/>
    </row>
    <row r="104" ht="18.75" customHeight="1" spans="1:17">
      <c r="A104" s="216" t="s">
        <v>270</v>
      </c>
      <c r="B104" s="80" t="s">
        <v>523</v>
      </c>
      <c r="C104" s="80" t="s">
        <v>519</v>
      </c>
      <c r="D104" s="80" t="s">
        <v>357</v>
      </c>
      <c r="E104" s="97">
        <v>1</v>
      </c>
      <c r="F104" s="23">
        <v>35000</v>
      </c>
      <c r="G104" s="23">
        <v>35000</v>
      </c>
      <c r="H104" s="23"/>
      <c r="I104" s="23"/>
      <c r="J104" s="23"/>
      <c r="K104" s="23"/>
      <c r="L104" s="23">
        <v>35000</v>
      </c>
      <c r="M104" s="23">
        <v>35000</v>
      </c>
      <c r="N104" s="23"/>
      <c r="O104" s="23"/>
      <c r="P104" s="23"/>
      <c r="Q104" s="23"/>
    </row>
    <row r="105" ht="18.75" customHeight="1" spans="1:17">
      <c r="A105" s="216" t="s">
        <v>270</v>
      </c>
      <c r="B105" s="80" t="s">
        <v>524</v>
      </c>
      <c r="C105" s="80" t="s">
        <v>519</v>
      </c>
      <c r="D105" s="80" t="s">
        <v>357</v>
      </c>
      <c r="E105" s="97">
        <v>1</v>
      </c>
      <c r="F105" s="23">
        <v>60000</v>
      </c>
      <c r="G105" s="23">
        <v>60000</v>
      </c>
      <c r="H105" s="23"/>
      <c r="I105" s="23"/>
      <c r="J105" s="23"/>
      <c r="K105" s="23"/>
      <c r="L105" s="23">
        <v>60000</v>
      </c>
      <c r="M105" s="23">
        <v>60000</v>
      </c>
      <c r="N105" s="23"/>
      <c r="O105" s="23"/>
      <c r="P105" s="23"/>
      <c r="Q105" s="23"/>
    </row>
    <row r="106" ht="18.75" customHeight="1" spans="1:17">
      <c r="A106" s="216" t="s">
        <v>270</v>
      </c>
      <c r="B106" s="80" t="s">
        <v>525</v>
      </c>
      <c r="C106" s="80" t="s">
        <v>519</v>
      </c>
      <c r="D106" s="80" t="s">
        <v>439</v>
      </c>
      <c r="E106" s="97">
        <v>1</v>
      </c>
      <c r="F106" s="23">
        <v>60000</v>
      </c>
      <c r="G106" s="23">
        <v>60000</v>
      </c>
      <c r="H106" s="23"/>
      <c r="I106" s="23"/>
      <c r="J106" s="23"/>
      <c r="K106" s="23"/>
      <c r="L106" s="23">
        <v>60000</v>
      </c>
      <c r="M106" s="23">
        <v>60000</v>
      </c>
      <c r="N106" s="23"/>
      <c r="O106" s="23"/>
      <c r="P106" s="23"/>
      <c r="Q106" s="23"/>
    </row>
    <row r="107" ht="18.75" customHeight="1" spans="1:17">
      <c r="A107" s="216" t="s">
        <v>270</v>
      </c>
      <c r="B107" s="80" t="s">
        <v>526</v>
      </c>
      <c r="C107" s="80" t="s">
        <v>519</v>
      </c>
      <c r="D107" s="80" t="s">
        <v>425</v>
      </c>
      <c r="E107" s="97">
        <v>1</v>
      </c>
      <c r="F107" s="23">
        <v>60000</v>
      </c>
      <c r="G107" s="23">
        <v>60000</v>
      </c>
      <c r="H107" s="23"/>
      <c r="I107" s="23"/>
      <c r="J107" s="23"/>
      <c r="K107" s="23"/>
      <c r="L107" s="23">
        <v>60000</v>
      </c>
      <c r="M107" s="23">
        <v>60000</v>
      </c>
      <c r="N107" s="23"/>
      <c r="O107" s="23"/>
      <c r="P107" s="23"/>
      <c r="Q107" s="23"/>
    </row>
    <row r="108" ht="18.75" customHeight="1" spans="1:17">
      <c r="A108" s="216" t="s">
        <v>270</v>
      </c>
      <c r="B108" s="80" t="s">
        <v>527</v>
      </c>
      <c r="C108" s="80" t="s">
        <v>519</v>
      </c>
      <c r="D108" s="80" t="s">
        <v>357</v>
      </c>
      <c r="E108" s="97">
        <v>2</v>
      </c>
      <c r="F108" s="23">
        <v>40000</v>
      </c>
      <c r="G108" s="23">
        <v>40000</v>
      </c>
      <c r="H108" s="23"/>
      <c r="I108" s="23"/>
      <c r="J108" s="23"/>
      <c r="K108" s="23"/>
      <c r="L108" s="23">
        <v>40000</v>
      </c>
      <c r="M108" s="23">
        <v>40000</v>
      </c>
      <c r="N108" s="23"/>
      <c r="O108" s="23"/>
      <c r="P108" s="23"/>
      <c r="Q108" s="23"/>
    </row>
    <row r="109" ht="18.75" customHeight="1" spans="1:17">
      <c r="A109" s="216" t="s">
        <v>270</v>
      </c>
      <c r="B109" s="80" t="s">
        <v>528</v>
      </c>
      <c r="C109" s="80" t="s">
        <v>519</v>
      </c>
      <c r="D109" s="80" t="s">
        <v>357</v>
      </c>
      <c r="E109" s="97">
        <v>1</v>
      </c>
      <c r="F109" s="23">
        <v>60000</v>
      </c>
      <c r="G109" s="23">
        <v>60000</v>
      </c>
      <c r="H109" s="23"/>
      <c r="I109" s="23"/>
      <c r="J109" s="23"/>
      <c r="K109" s="23"/>
      <c r="L109" s="23">
        <v>60000</v>
      </c>
      <c r="M109" s="23">
        <v>60000</v>
      </c>
      <c r="N109" s="23"/>
      <c r="O109" s="23"/>
      <c r="P109" s="23"/>
      <c r="Q109" s="23"/>
    </row>
    <row r="110" ht="18.75" customHeight="1" spans="1:17">
      <c r="A110" s="216" t="s">
        <v>270</v>
      </c>
      <c r="B110" s="80" t="s">
        <v>529</v>
      </c>
      <c r="C110" s="80" t="s">
        <v>519</v>
      </c>
      <c r="D110" s="80" t="s">
        <v>425</v>
      </c>
      <c r="E110" s="97">
        <v>1</v>
      </c>
      <c r="F110" s="23">
        <v>190000</v>
      </c>
      <c r="G110" s="23">
        <v>190000</v>
      </c>
      <c r="H110" s="23"/>
      <c r="I110" s="23"/>
      <c r="J110" s="23"/>
      <c r="K110" s="23"/>
      <c r="L110" s="23">
        <v>190000</v>
      </c>
      <c r="M110" s="23">
        <v>190000</v>
      </c>
      <c r="N110" s="23"/>
      <c r="O110" s="23"/>
      <c r="P110" s="23"/>
      <c r="Q110" s="23"/>
    </row>
    <row r="111" ht="18.75" customHeight="1" spans="1:17">
      <c r="A111" s="216" t="s">
        <v>270</v>
      </c>
      <c r="B111" s="80" t="s">
        <v>530</v>
      </c>
      <c r="C111" s="80" t="s">
        <v>519</v>
      </c>
      <c r="D111" s="80" t="s">
        <v>425</v>
      </c>
      <c r="E111" s="97">
        <v>1</v>
      </c>
      <c r="F111" s="23">
        <v>50000</v>
      </c>
      <c r="G111" s="23">
        <v>50000</v>
      </c>
      <c r="H111" s="23"/>
      <c r="I111" s="23"/>
      <c r="J111" s="23"/>
      <c r="K111" s="23"/>
      <c r="L111" s="23">
        <v>50000</v>
      </c>
      <c r="M111" s="23">
        <v>50000</v>
      </c>
      <c r="N111" s="23"/>
      <c r="O111" s="23"/>
      <c r="P111" s="23"/>
      <c r="Q111" s="23"/>
    </row>
    <row r="112" ht="18.75" customHeight="1" spans="1:17">
      <c r="A112" s="216" t="s">
        <v>270</v>
      </c>
      <c r="B112" s="80" t="s">
        <v>531</v>
      </c>
      <c r="C112" s="80" t="s">
        <v>519</v>
      </c>
      <c r="D112" s="80" t="s">
        <v>425</v>
      </c>
      <c r="E112" s="97">
        <v>1</v>
      </c>
      <c r="F112" s="23">
        <v>50000</v>
      </c>
      <c r="G112" s="23">
        <v>50000</v>
      </c>
      <c r="H112" s="23"/>
      <c r="I112" s="23"/>
      <c r="J112" s="23"/>
      <c r="K112" s="23"/>
      <c r="L112" s="23">
        <v>50000</v>
      </c>
      <c r="M112" s="23">
        <v>50000</v>
      </c>
      <c r="N112" s="23"/>
      <c r="O112" s="23"/>
      <c r="P112" s="23"/>
      <c r="Q112" s="23"/>
    </row>
    <row r="113" ht="18.75" customHeight="1" spans="1:17">
      <c r="A113" s="216" t="s">
        <v>270</v>
      </c>
      <c r="B113" s="80" t="s">
        <v>532</v>
      </c>
      <c r="C113" s="80" t="s">
        <v>519</v>
      </c>
      <c r="D113" s="80" t="s">
        <v>425</v>
      </c>
      <c r="E113" s="97">
        <v>1</v>
      </c>
      <c r="F113" s="23">
        <v>200000</v>
      </c>
      <c r="G113" s="23">
        <v>200000</v>
      </c>
      <c r="H113" s="23"/>
      <c r="I113" s="23"/>
      <c r="J113" s="23"/>
      <c r="K113" s="23"/>
      <c r="L113" s="23">
        <v>200000</v>
      </c>
      <c r="M113" s="23">
        <v>200000</v>
      </c>
      <c r="N113" s="23"/>
      <c r="O113" s="23"/>
      <c r="P113" s="23"/>
      <c r="Q113" s="23"/>
    </row>
    <row r="114" ht="18.75" customHeight="1" spans="1:17">
      <c r="A114" s="216" t="s">
        <v>270</v>
      </c>
      <c r="B114" s="80" t="s">
        <v>533</v>
      </c>
      <c r="C114" s="80" t="s">
        <v>519</v>
      </c>
      <c r="D114" s="80" t="s">
        <v>357</v>
      </c>
      <c r="E114" s="97">
        <v>2</v>
      </c>
      <c r="F114" s="23">
        <v>120000</v>
      </c>
      <c r="G114" s="23">
        <v>120000</v>
      </c>
      <c r="H114" s="23"/>
      <c r="I114" s="23"/>
      <c r="J114" s="23"/>
      <c r="K114" s="23"/>
      <c r="L114" s="23">
        <v>120000</v>
      </c>
      <c r="M114" s="23">
        <v>120000</v>
      </c>
      <c r="N114" s="23"/>
      <c r="O114" s="23"/>
      <c r="P114" s="23"/>
      <c r="Q114" s="23"/>
    </row>
    <row r="115" ht="18.75" customHeight="1" spans="1:17">
      <c r="A115" s="216" t="s">
        <v>270</v>
      </c>
      <c r="B115" s="80" t="s">
        <v>534</v>
      </c>
      <c r="C115" s="80" t="s">
        <v>519</v>
      </c>
      <c r="D115" s="80" t="s">
        <v>357</v>
      </c>
      <c r="E115" s="97">
        <v>1</v>
      </c>
      <c r="F115" s="23">
        <v>4000</v>
      </c>
      <c r="G115" s="23">
        <v>4000</v>
      </c>
      <c r="H115" s="23"/>
      <c r="I115" s="23"/>
      <c r="J115" s="23"/>
      <c r="K115" s="23"/>
      <c r="L115" s="23">
        <v>4000</v>
      </c>
      <c r="M115" s="23">
        <v>4000</v>
      </c>
      <c r="N115" s="23"/>
      <c r="O115" s="23"/>
      <c r="P115" s="23"/>
      <c r="Q115" s="23"/>
    </row>
    <row r="116" ht="18.75" customHeight="1" spans="1:17">
      <c r="A116" s="216" t="s">
        <v>270</v>
      </c>
      <c r="B116" s="80" t="s">
        <v>535</v>
      </c>
      <c r="C116" s="80" t="s">
        <v>519</v>
      </c>
      <c r="D116" s="80" t="s">
        <v>414</v>
      </c>
      <c r="E116" s="97">
        <v>1</v>
      </c>
      <c r="F116" s="23">
        <v>25000</v>
      </c>
      <c r="G116" s="23">
        <v>25000</v>
      </c>
      <c r="H116" s="23"/>
      <c r="I116" s="23"/>
      <c r="J116" s="23"/>
      <c r="K116" s="23"/>
      <c r="L116" s="23">
        <v>25000</v>
      </c>
      <c r="M116" s="23">
        <v>25000</v>
      </c>
      <c r="N116" s="23"/>
      <c r="O116" s="23"/>
      <c r="P116" s="23"/>
      <c r="Q116" s="23"/>
    </row>
    <row r="117" ht="18.75" customHeight="1" spans="1:17">
      <c r="A117" s="216" t="s">
        <v>270</v>
      </c>
      <c r="B117" s="80" t="s">
        <v>536</v>
      </c>
      <c r="C117" s="80" t="s">
        <v>519</v>
      </c>
      <c r="D117" s="80" t="s">
        <v>414</v>
      </c>
      <c r="E117" s="97">
        <v>8</v>
      </c>
      <c r="F117" s="23">
        <v>16000</v>
      </c>
      <c r="G117" s="23">
        <v>16000</v>
      </c>
      <c r="H117" s="23"/>
      <c r="I117" s="23"/>
      <c r="J117" s="23"/>
      <c r="K117" s="23"/>
      <c r="L117" s="23">
        <v>16000</v>
      </c>
      <c r="M117" s="23">
        <v>16000</v>
      </c>
      <c r="N117" s="23"/>
      <c r="O117" s="23"/>
      <c r="P117" s="23"/>
      <c r="Q117" s="23"/>
    </row>
    <row r="118" ht="18.75" customHeight="1" spans="1:17">
      <c r="A118" s="216" t="s">
        <v>270</v>
      </c>
      <c r="B118" s="80" t="s">
        <v>537</v>
      </c>
      <c r="C118" s="80" t="s">
        <v>519</v>
      </c>
      <c r="D118" s="80" t="s">
        <v>425</v>
      </c>
      <c r="E118" s="97">
        <v>1</v>
      </c>
      <c r="F118" s="23">
        <v>12000</v>
      </c>
      <c r="G118" s="23">
        <v>12000</v>
      </c>
      <c r="H118" s="23"/>
      <c r="I118" s="23"/>
      <c r="J118" s="23"/>
      <c r="K118" s="23"/>
      <c r="L118" s="23">
        <v>12000</v>
      </c>
      <c r="M118" s="23">
        <v>12000</v>
      </c>
      <c r="N118" s="23"/>
      <c r="O118" s="23"/>
      <c r="P118" s="23"/>
      <c r="Q118" s="23"/>
    </row>
    <row r="119" ht="18.75" customHeight="1" spans="1:17">
      <c r="A119" s="216" t="s">
        <v>270</v>
      </c>
      <c r="B119" s="80" t="s">
        <v>538</v>
      </c>
      <c r="C119" s="80" t="s">
        <v>539</v>
      </c>
      <c r="D119" s="80" t="s">
        <v>357</v>
      </c>
      <c r="E119" s="97">
        <v>1</v>
      </c>
      <c r="F119" s="23">
        <v>8000</v>
      </c>
      <c r="G119" s="23">
        <v>8000</v>
      </c>
      <c r="H119" s="23"/>
      <c r="I119" s="23"/>
      <c r="J119" s="23"/>
      <c r="K119" s="23"/>
      <c r="L119" s="23">
        <v>8000</v>
      </c>
      <c r="M119" s="23">
        <v>8000</v>
      </c>
      <c r="N119" s="23"/>
      <c r="O119" s="23"/>
      <c r="P119" s="23"/>
      <c r="Q119" s="23"/>
    </row>
    <row r="120" ht="18.75" customHeight="1" spans="1:17">
      <c r="A120" s="216" t="s">
        <v>270</v>
      </c>
      <c r="B120" s="80" t="s">
        <v>540</v>
      </c>
      <c r="C120" s="80" t="s">
        <v>539</v>
      </c>
      <c r="D120" s="80" t="s">
        <v>357</v>
      </c>
      <c r="E120" s="97">
        <v>1</v>
      </c>
      <c r="F120" s="23">
        <v>14000</v>
      </c>
      <c r="G120" s="23">
        <v>14000</v>
      </c>
      <c r="H120" s="23"/>
      <c r="I120" s="23"/>
      <c r="J120" s="23"/>
      <c r="K120" s="23"/>
      <c r="L120" s="23">
        <v>14000</v>
      </c>
      <c r="M120" s="23">
        <v>14000</v>
      </c>
      <c r="N120" s="23"/>
      <c r="O120" s="23"/>
      <c r="P120" s="23"/>
      <c r="Q120" s="23"/>
    </row>
    <row r="121" ht="18.75" customHeight="1" spans="1:17">
      <c r="A121" s="216" t="s">
        <v>270</v>
      </c>
      <c r="B121" s="80" t="s">
        <v>541</v>
      </c>
      <c r="C121" s="80" t="s">
        <v>539</v>
      </c>
      <c r="D121" s="80" t="s">
        <v>357</v>
      </c>
      <c r="E121" s="97">
        <v>1</v>
      </c>
      <c r="F121" s="23">
        <v>40000</v>
      </c>
      <c r="G121" s="23">
        <v>40000</v>
      </c>
      <c r="H121" s="23"/>
      <c r="I121" s="23"/>
      <c r="J121" s="23"/>
      <c r="K121" s="23"/>
      <c r="L121" s="23">
        <v>40000</v>
      </c>
      <c r="M121" s="23">
        <v>40000</v>
      </c>
      <c r="N121" s="23"/>
      <c r="O121" s="23"/>
      <c r="P121" s="23"/>
      <c r="Q121" s="23"/>
    </row>
    <row r="122" ht="18.75" customHeight="1" spans="1:17">
      <c r="A122" s="216" t="s">
        <v>270</v>
      </c>
      <c r="B122" s="80" t="s">
        <v>542</v>
      </c>
      <c r="C122" s="80" t="s">
        <v>539</v>
      </c>
      <c r="D122" s="80" t="s">
        <v>357</v>
      </c>
      <c r="E122" s="97">
        <v>1</v>
      </c>
      <c r="F122" s="23">
        <v>2000</v>
      </c>
      <c r="G122" s="23">
        <v>2000</v>
      </c>
      <c r="H122" s="23"/>
      <c r="I122" s="23"/>
      <c r="J122" s="23"/>
      <c r="K122" s="23"/>
      <c r="L122" s="23">
        <v>2000</v>
      </c>
      <c r="M122" s="23">
        <v>2000</v>
      </c>
      <c r="N122" s="23"/>
      <c r="O122" s="23"/>
      <c r="P122" s="23"/>
      <c r="Q122" s="23"/>
    </row>
    <row r="123" ht="18.75" customHeight="1" spans="1:17">
      <c r="A123" s="216" t="s">
        <v>270</v>
      </c>
      <c r="B123" s="80" t="s">
        <v>543</v>
      </c>
      <c r="C123" s="80" t="s">
        <v>544</v>
      </c>
      <c r="D123" s="80" t="s">
        <v>357</v>
      </c>
      <c r="E123" s="97">
        <v>1</v>
      </c>
      <c r="F123" s="23">
        <v>30000</v>
      </c>
      <c r="G123" s="23">
        <v>30000</v>
      </c>
      <c r="H123" s="23"/>
      <c r="I123" s="23"/>
      <c r="J123" s="23"/>
      <c r="K123" s="23"/>
      <c r="L123" s="23">
        <v>30000</v>
      </c>
      <c r="M123" s="23">
        <v>30000</v>
      </c>
      <c r="N123" s="23"/>
      <c r="O123" s="23"/>
      <c r="P123" s="23"/>
      <c r="Q123" s="23"/>
    </row>
    <row r="124" ht="18.75" customHeight="1" spans="1:17">
      <c r="A124" s="216" t="s">
        <v>270</v>
      </c>
      <c r="B124" s="80" t="s">
        <v>545</v>
      </c>
      <c r="C124" s="80" t="s">
        <v>546</v>
      </c>
      <c r="D124" s="80" t="s">
        <v>357</v>
      </c>
      <c r="E124" s="97">
        <v>1</v>
      </c>
      <c r="F124" s="23">
        <v>1100000</v>
      </c>
      <c r="G124" s="23">
        <v>1100000</v>
      </c>
      <c r="H124" s="23"/>
      <c r="I124" s="23"/>
      <c r="J124" s="23"/>
      <c r="K124" s="23"/>
      <c r="L124" s="23">
        <v>1100000</v>
      </c>
      <c r="M124" s="23">
        <v>1100000</v>
      </c>
      <c r="N124" s="23"/>
      <c r="O124" s="23"/>
      <c r="P124" s="23"/>
      <c r="Q124" s="23"/>
    </row>
    <row r="125" ht="18.75" customHeight="1" spans="1:17">
      <c r="A125" s="216" t="s">
        <v>270</v>
      </c>
      <c r="B125" s="80" t="s">
        <v>547</v>
      </c>
      <c r="C125" s="80" t="s">
        <v>546</v>
      </c>
      <c r="D125" s="80" t="s">
        <v>357</v>
      </c>
      <c r="E125" s="97">
        <v>1</v>
      </c>
      <c r="F125" s="23"/>
      <c r="G125" s="23">
        <v>2000000</v>
      </c>
      <c r="H125" s="23"/>
      <c r="I125" s="23"/>
      <c r="J125" s="23"/>
      <c r="K125" s="23"/>
      <c r="L125" s="23">
        <v>2000000</v>
      </c>
      <c r="M125" s="23">
        <v>2000000</v>
      </c>
      <c r="N125" s="23"/>
      <c r="O125" s="23"/>
      <c r="P125" s="23"/>
      <c r="Q125" s="23"/>
    </row>
    <row r="126" ht="18.75" customHeight="1" spans="1:17">
      <c r="A126" s="216" t="s">
        <v>270</v>
      </c>
      <c r="B126" s="80" t="s">
        <v>548</v>
      </c>
      <c r="C126" s="80" t="s">
        <v>549</v>
      </c>
      <c r="D126" s="80" t="s">
        <v>357</v>
      </c>
      <c r="E126" s="97">
        <v>2</v>
      </c>
      <c r="F126" s="23"/>
      <c r="G126" s="23">
        <v>5200000</v>
      </c>
      <c r="H126" s="23"/>
      <c r="I126" s="23"/>
      <c r="J126" s="23"/>
      <c r="K126" s="23"/>
      <c r="L126" s="23">
        <v>5200000</v>
      </c>
      <c r="M126" s="23">
        <v>5200000</v>
      </c>
      <c r="N126" s="23"/>
      <c r="O126" s="23"/>
      <c r="P126" s="23"/>
      <c r="Q126" s="23"/>
    </row>
    <row r="127" ht="18.75" customHeight="1" spans="1:17">
      <c r="A127" s="216" t="s">
        <v>270</v>
      </c>
      <c r="B127" s="80" t="s">
        <v>550</v>
      </c>
      <c r="C127" s="80" t="s">
        <v>549</v>
      </c>
      <c r="D127" s="80" t="s">
        <v>439</v>
      </c>
      <c r="E127" s="97">
        <v>1</v>
      </c>
      <c r="F127" s="23">
        <v>600000</v>
      </c>
      <c r="G127" s="23">
        <v>600000</v>
      </c>
      <c r="H127" s="23"/>
      <c r="I127" s="23"/>
      <c r="J127" s="23"/>
      <c r="K127" s="23"/>
      <c r="L127" s="23">
        <v>600000</v>
      </c>
      <c r="M127" s="23">
        <v>600000</v>
      </c>
      <c r="N127" s="23"/>
      <c r="O127" s="23"/>
      <c r="P127" s="23"/>
      <c r="Q127" s="23"/>
    </row>
    <row r="128" ht="18.75" customHeight="1" spans="1:17">
      <c r="A128" s="216" t="s">
        <v>270</v>
      </c>
      <c r="B128" s="80" t="s">
        <v>551</v>
      </c>
      <c r="C128" s="80" t="s">
        <v>549</v>
      </c>
      <c r="D128" s="80" t="s">
        <v>357</v>
      </c>
      <c r="E128" s="97">
        <v>1</v>
      </c>
      <c r="F128" s="23">
        <v>300000</v>
      </c>
      <c r="G128" s="23">
        <v>300000</v>
      </c>
      <c r="H128" s="23"/>
      <c r="I128" s="23"/>
      <c r="J128" s="23"/>
      <c r="K128" s="23"/>
      <c r="L128" s="23">
        <v>300000</v>
      </c>
      <c r="M128" s="23">
        <v>300000</v>
      </c>
      <c r="N128" s="23"/>
      <c r="O128" s="23"/>
      <c r="P128" s="23"/>
      <c r="Q128" s="23"/>
    </row>
    <row r="129" ht="18.75" customHeight="1" spans="1:17">
      <c r="A129" s="216" t="s">
        <v>270</v>
      </c>
      <c r="B129" s="80" t="s">
        <v>552</v>
      </c>
      <c r="C129" s="80" t="s">
        <v>553</v>
      </c>
      <c r="D129" s="80" t="s">
        <v>357</v>
      </c>
      <c r="E129" s="97">
        <v>2</v>
      </c>
      <c r="F129" s="23">
        <v>80000</v>
      </c>
      <c r="G129" s="23">
        <v>80000</v>
      </c>
      <c r="H129" s="23"/>
      <c r="I129" s="23"/>
      <c r="J129" s="23"/>
      <c r="K129" s="23"/>
      <c r="L129" s="23">
        <v>80000</v>
      </c>
      <c r="M129" s="23">
        <v>80000</v>
      </c>
      <c r="N129" s="23"/>
      <c r="O129" s="23"/>
      <c r="P129" s="23"/>
      <c r="Q129" s="23"/>
    </row>
    <row r="130" ht="18.75" customHeight="1" spans="1:17">
      <c r="A130" s="216" t="s">
        <v>270</v>
      </c>
      <c r="B130" s="80" t="s">
        <v>554</v>
      </c>
      <c r="C130" s="80" t="s">
        <v>555</v>
      </c>
      <c r="D130" s="80" t="s">
        <v>357</v>
      </c>
      <c r="E130" s="97">
        <v>2</v>
      </c>
      <c r="F130" s="23">
        <v>30000</v>
      </c>
      <c r="G130" s="23">
        <v>30000</v>
      </c>
      <c r="H130" s="23"/>
      <c r="I130" s="23"/>
      <c r="J130" s="23"/>
      <c r="K130" s="23"/>
      <c r="L130" s="23">
        <v>30000</v>
      </c>
      <c r="M130" s="23">
        <v>30000</v>
      </c>
      <c r="N130" s="23"/>
      <c r="O130" s="23"/>
      <c r="P130" s="23"/>
      <c r="Q130" s="23"/>
    </row>
    <row r="131" ht="18.75" customHeight="1" spans="1:17">
      <c r="A131" s="216" t="s">
        <v>270</v>
      </c>
      <c r="B131" s="80" t="s">
        <v>556</v>
      </c>
      <c r="C131" s="80" t="s">
        <v>555</v>
      </c>
      <c r="D131" s="80" t="s">
        <v>357</v>
      </c>
      <c r="E131" s="97">
        <v>2</v>
      </c>
      <c r="F131" s="23">
        <v>96000</v>
      </c>
      <c r="G131" s="23">
        <v>96000</v>
      </c>
      <c r="H131" s="23"/>
      <c r="I131" s="23"/>
      <c r="J131" s="23"/>
      <c r="K131" s="23"/>
      <c r="L131" s="23">
        <v>96000</v>
      </c>
      <c r="M131" s="23">
        <v>96000</v>
      </c>
      <c r="N131" s="23"/>
      <c r="O131" s="23"/>
      <c r="P131" s="23"/>
      <c r="Q131" s="23"/>
    </row>
    <row r="132" ht="18.75" customHeight="1" spans="1:17">
      <c r="A132" s="216" t="s">
        <v>270</v>
      </c>
      <c r="B132" s="80" t="s">
        <v>557</v>
      </c>
      <c r="C132" s="80" t="s">
        <v>555</v>
      </c>
      <c r="D132" s="80" t="s">
        <v>357</v>
      </c>
      <c r="E132" s="97">
        <v>1</v>
      </c>
      <c r="F132" s="23">
        <v>130000</v>
      </c>
      <c r="G132" s="23">
        <v>130000</v>
      </c>
      <c r="H132" s="23"/>
      <c r="I132" s="23"/>
      <c r="J132" s="23"/>
      <c r="K132" s="23"/>
      <c r="L132" s="23">
        <v>130000</v>
      </c>
      <c r="M132" s="23">
        <v>130000</v>
      </c>
      <c r="N132" s="23"/>
      <c r="O132" s="23"/>
      <c r="P132" s="23"/>
      <c r="Q132" s="23"/>
    </row>
    <row r="133" ht="18.75" customHeight="1" spans="1:17">
      <c r="A133" s="216" t="s">
        <v>270</v>
      </c>
      <c r="B133" s="80" t="s">
        <v>558</v>
      </c>
      <c r="C133" s="80" t="s">
        <v>555</v>
      </c>
      <c r="D133" s="80" t="s">
        <v>357</v>
      </c>
      <c r="E133" s="97">
        <v>7</v>
      </c>
      <c r="F133" s="23">
        <v>140000</v>
      </c>
      <c r="G133" s="23">
        <v>140000</v>
      </c>
      <c r="H133" s="23"/>
      <c r="I133" s="23"/>
      <c r="J133" s="23"/>
      <c r="K133" s="23"/>
      <c r="L133" s="23">
        <v>140000</v>
      </c>
      <c r="M133" s="23">
        <v>140000</v>
      </c>
      <c r="N133" s="23"/>
      <c r="O133" s="23"/>
      <c r="P133" s="23"/>
      <c r="Q133" s="23"/>
    </row>
    <row r="134" ht="18.75" customHeight="1" spans="1:17">
      <c r="A134" s="216" t="s">
        <v>270</v>
      </c>
      <c r="B134" s="80" t="s">
        <v>559</v>
      </c>
      <c r="C134" s="80" t="s">
        <v>555</v>
      </c>
      <c r="D134" s="80" t="s">
        <v>357</v>
      </c>
      <c r="E134" s="97">
        <v>10</v>
      </c>
      <c r="F134" s="23">
        <v>150000</v>
      </c>
      <c r="G134" s="23">
        <v>150000</v>
      </c>
      <c r="H134" s="23"/>
      <c r="I134" s="23"/>
      <c r="J134" s="23"/>
      <c r="K134" s="23"/>
      <c r="L134" s="23">
        <v>150000</v>
      </c>
      <c r="M134" s="23">
        <v>150000</v>
      </c>
      <c r="N134" s="23"/>
      <c r="O134" s="23"/>
      <c r="P134" s="23"/>
      <c r="Q134" s="23"/>
    </row>
    <row r="135" ht="18.75" customHeight="1" spans="1:17">
      <c r="A135" s="216" t="s">
        <v>270</v>
      </c>
      <c r="B135" s="80" t="s">
        <v>560</v>
      </c>
      <c r="C135" s="80" t="s">
        <v>555</v>
      </c>
      <c r="D135" s="80" t="s">
        <v>425</v>
      </c>
      <c r="E135" s="97">
        <v>5</v>
      </c>
      <c r="F135" s="23">
        <v>1500000</v>
      </c>
      <c r="G135" s="23">
        <v>1500000</v>
      </c>
      <c r="H135" s="23"/>
      <c r="I135" s="23"/>
      <c r="J135" s="23"/>
      <c r="K135" s="23"/>
      <c r="L135" s="23">
        <v>1500000</v>
      </c>
      <c r="M135" s="23">
        <v>1500000</v>
      </c>
      <c r="N135" s="23"/>
      <c r="O135" s="23"/>
      <c r="P135" s="23"/>
      <c r="Q135" s="23"/>
    </row>
    <row r="136" ht="18.75" customHeight="1" spans="1:17">
      <c r="A136" s="216" t="s">
        <v>270</v>
      </c>
      <c r="B136" s="80" t="s">
        <v>561</v>
      </c>
      <c r="C136" s="80" t="s">
        <v>562</v>
      </c>
      <c r="D136" s="80" t="s">
        <v>357</v>
      </c>
      <c r="E136" s="97">
        <v>1</v>
      </c>
      <c r="F136" s="23">
        <v>600000</v>
      </c>
      <c r="G136" s="23">
        <v>600000</v>
      </c>
      <c r="H136" s="23"/>
      <c r="I136" s="23"/>
      <c r="J136" s="23"/>
      <c r="K136" s="23"/>
      <c r="L136" s="23">
        <v>600000</v>
      </c>
      <c r="M136" s="23">
        <v>600000</v>
      </c>
      <c r="N136" s="23"/>
      <c r="O136" s="23"/>
      <c r="P136" s="23"/>
      <c r="Q136" s="23"/>
    </row>
    <row r="137" ht="18.75" customHeight="1" spans="1:17">
      <c r="A137" s="216" t="s">
        <v>270</v>
      </c>
      <c r="B137" s="80" t="s">
        <v>563</v>
      </c>
      <c r="C137" s="80" t="s">
        <v>562</v>
      </c>
      <c r="D137" s="80" t="s">
        <v>357</v>
      </c>
      <c r="E137" s="97">
        <v>2</v>
      </c>
      <c r="F137" s="23">
        <v>24000</v>
      </c>
      <c r="G137" s="23">
        <v>24000</v>
      </c>
      <c r="H137" s="23"/>
      <c r="I137" s="23"/>
      <c r="J137" s="23"/>
      <c r="K137" s="23"/>
      <c r="L137" s="23">
        <v>24000</v>
      </c>
      <c r="M137" s="23">
        <v>24000</v>
      </c>
      <c r="N137" s="23"/>
      <c r="O137" s="23"/>
      <c r="P137" s="23"/>
      <c r="Q137" s="23"/>
    </row>
    <row r="138" ht="18.75" customHeight="1" spans="1:17">
      <c r="A138" s="216" t="s">
        <v>270</v>
      </c>
      <c r="B138" s="80" t="s">
        <v>564</v>
      </c>
      <c r="C138" s="80" t="s">
        <v>562</v>
      </c>
      <c r="D138" s="80" t="s">
        <v>357</v>
      </c>
      <c r="E138" s="97">
        <v>1</v>
      </c>
      <c r="F138" s="23">
        <v>250000</v>
      </c>
      <c r="G138" s="23">
        <v>250000</v>
      </c>
      <c r="H138" s="23"/>
      <c r="I138" s="23"/>
      <c r="J138" s="23"/>
      <c r="K138" s="23"/>
      <c r="L138" s="23">
        <v>250000</v>
      </c>
      <c r="M138" s="23">
        <v>250000</v>
      </c>
      <c r="N138" s="23"/>
      <c r="O138" s="23"/>
      <c r="P138" s="23"/>
      <c r="Q138" s="23"/>
    </row>
    <row r="139" ht="18.75" customHeight="1" spans="1:17">
      <c r="A139" s="216" t="s">
        <v>270</v>
      </c>
      <c r="B139" s="80" t="s">
        <v>565</v>
      </c>
      <c r="C139" s="80" t="s">
        <v>566</v>
      </c>
      <c r="D139" s="80" t="s">
        <v>357</v>
      </c>
      <c r="E139" s="97">
        <v>1</v>
      </c>
      <c r="F139" s="23"/>
      <c r="G139" s="23">
        <v>7000000</v>
      </c>
      <c r="H139" s="23"/>
      <c r="I139" s="23"/>
      <c r="J139" s="23"/>
      <c r="K139" s="23"/>
      <c r="L139" s="23">
        <v>7000000</v>
      </c>
      <c r="M139" s="23">
        <v>7000000</v>
      </c>
      <c r="N139" s="23"/>
      <c r="O139" s="23"/>
      <c r="P139" s="23"/>
      <c r="Q139" s="23"/>
    </row>
    <row r="140" ht="18.75" customHeight="1" spans="1:17">
      <c r="A140" s="216" t="s">
        <v>270</v>
      </c>
      <c r="B140" s="80" t="s">
        <v>567</v>
      </c>
      <c r="C140" s="80" t="s">
        <v>568</v>
      </c>
      <c r="D140" s="80" t="s">
        <v>357</v>
      </c>
      <c r="E140" s="97">
        <v>1</v>
      </c>
      <c r="F140" s="23">
        <v>120000</v>
      </c>
      <c r="G140" s="23">
        <v>120000</v>
      </c>
      <c r="H140" s="23"/>
      <c r="I140" s="23"/>
      <c r="J140" s="23"/>
      <c r="K140" s="23"/>
      <c r="L140" s="23">
        <v>120000</v>
      </c>
      <c r="M140" s="23">
        <v>120000</v>
      </c>
      <c r="N140" s="23"/>
      <c r="O140" s="23"/>
      <c r="P140" s="23"/>
      <c r="Q140" s="23"/>
    </row>
    <row r="141" ht="18.75" customHeight="1" spans="1:17">
      <c r="A141" s="216" t="s">
        <v>270</v>
      </c>
      <c r="B141" s="80" t="s">
        <v>569</v>
      </c>
      <c r="C141" s="80" t="s">
        <v>568</v>
      </c>
      <c r="D141" s="80" t="s">
        <v>357</v>
      </c>
      <c r="E141" s="97">
        <v>1</v>
      </c>
      <c r="F141" s="23">
        <v>150000</v>
      </c>
      <c r="G141" s="23">
        <v>150000</v>
      </c>
      <c r="H141" s="23"/>
      <c r="I141" s="23"/>
      <c r="J141" s="23"/>
      <c r="K141" s="23"/>
      <c r="L141" s="23">
        <v>150000</v>
      </c>
      <c r="M141" s="23">
        <v>150000</v>
      </c>
      <c r="N141" s="23"/>
      <c r="O141" s="23"/>
      <c r="P141" s="23"/>
      <c r="Q141" s="23"/>
    </row>
    <row r="142" ht="18.75" customHeight="1" spans="1:17">
      <c r="A142" s="216" t="s">
        <v>270</v>
      </c>
      <c r="B142" s="80" t="s">
        <v>570</v>
      </c>
      <c r="C142" s="80" t="s">
        <v>568</v>
      </c>
      <c r="D142" s="80" t="s">
        <v>425</v>
      </c>
      <c r="E142" s="97">
        <v>2</v>
      </c>
      <c r="F142" s="23">
        <v>70000</v>
      </c>
      <c r="G142" s="23">
        <v>70000</v>
      </c>
      <c r="H142" s="23"/>
      <c r="I142" s="23"/>
      <c r="J142" s="23"/>
      <c r="K142" s="23"/>
      <c r="L142" s="23">
        <v>70000</v>
      </c>
      <c r="M142" s="23">
        <v>70000</v>
      </c>
      <c r="N142" s="23"/>
      <c r="O142" s="23"/>
      <c r="P142" s="23"/>
      <c r="Q142" s="23"/>
    </row>
    <row r="143" ht="18.75" customHeight="1" spans="1:17">
      <c r="A143" s="216" t="s">
        <v>270</v>
      </c>
      <c r="B143" s="80" t="s">
        <v>571</v>
      </c>
      <c r="C143" s="80" t="s">
        <v>568</v>
      </c>
      <c r="D143" s="80" t="s">
        <v>357</v>
      </c>
      <c r="E143" s="97">
        <v>1</v>
      </c>
      <c r="F143" s="23">
        <v>90000</v>
      </c>
      <c r="G143" s="23">
        <v>90000</v>
      </c>
      <c r="H143" s="23"/>
      <c r="I143" s="23"/>
      <c r="J143" s="23"/>
      <c r="K143" s="23"/>
      <c r="L143" s="23">
        <v>90000</v>
      </c>
      <c r="M143" s="23">
        <v>90000</v>
      </c>
      <c r="N143" s="23"/>
      <c r="O143" s="23"/>
      <c r="P143" s="23"/>
      <c r="Q143" s="23"/>
    </row>
    <row r="144" ht="18.75" customHeight="1" spans="1:17">
      <c r="A144" s="216" t="s">
        <v>270</v>
      </c>
      <c r="B144" s="80" t="s">
        <v>572</v>
      </c>
      <c r="C144" s="80" t="s">
        <v>568</v>
      </c>
      <c r="D144" s="80" t="s">
        <v>357</v>
      </c>
      <c r="E144" s="97">
        <v>1</v>
      </c>
      <c r="F144" s="23">
        <v>280000</v>
      </c>
      <c r="G144" s="23">
        <v>280000</v>
      </c>
      <c r="H144" s="23"/>
      <c r="I144" s="23"/>
      <c r="J144" s="23"/>
      <c r="K144" s="23"/>
      <c r="L144" s="23">
        <v>280000</v>
      </c>
      <c r="M144" s="23">
        <v>280000</v>
      </c>
      <c r="N144" s="23"/>
      <c r="O144" s="23"/>
      <c r="P144" s="23"/>
      <c r="Q144" s="23"/>
    </row>
    <row r="145" ht="18.75" customHeight="1" spans="1:17">
      <c r="A145" s="216" t="s">
        <v>270</v>
      </c>
      <c r="B145" s="80" t="s">
        <v>573</v>
      </c>
      <c r="C145" s="80" t="s">
        <v>568</v>
      </c>
      <c r="D145" s="80" t="s">
        <v>357</v>
      </c>
      <c r="E145" s="97">
        <v>1</v>
      </c>
      <c r="F145" s="23">
        <v>200000</v>
      </c>
      <c r="G145" s="23">
        <v>200000</v>
      </c>
      <c r="H145" s="23"/>
      <c r="I145" s="23"/>
      <c r="J145" s="23"/>
      <c r="K145" s="23"/>
      <c r="L145" s="23">
        <v>200000</v>
      </c>
      <c r="M145" s="23">
        <v>200000</v>
      </c>
      <c r="N145" s="23"/>
      <c r="O145" s="23"/>
      <c r="P145" s="23"/>
      <c r="Q145" s="23"/>
    </row>
    <row r="146" ht="18.75" customHeight="1" spans="1:17">
      <c r="A146" s="216" t="s">
        <v>270</v>
      </c>
      <c r="B146" s="80" t="s">
        <v>574</v>
      </c>
      <c r="C146" s="80" t="s">
        <v>575</v>
      </c>
      <c r="D146" s="80" t="s">
        <v>357</v>
      </c>
      <c r="E146" s="97">
        <v>3</v>
      </c>
      <c r="F146" s="23">
        <v>18000</v>
      </c>
      <c r="G146" s="23">
        <v>18000</v>
      </c>
      <c r="H146" s="23"/>
      <c r="I146" s="23"/>
      <c r="J146" s="23"/>
      <c r="K146" s="23"/>
      <c r="L146" s="23">
        <v>18000</v>
      </c>
      <c r="M146" s="23">
        <v>18000</v>
      </c>
      <c r="N146" s="23"/>
      <c r="O146" s="23"/>
      <c r="P146" s="23"/>
      <c r="Q146" s="23"/>
    </row>
    <row r="147" ht="18.75" customHeight="1" spans="1:17">
      <c r="A147" s="216" t="s">
        <v>270</v>
      </c>
      <c r="B147" s="80" t="s">
        <v>576</v>
      </c>
      <c r="C147" s="80" t="s">
        <v>575</v>
      </c>
      <c r="D147" s="80" t="s">
        <v>357</v>
      </c>
      <c r="E147" s="97">
        <v>3</v>
      </c>
      <c r="F147" s="23">
        <v>15000</v>
      </c>
      <c r="G147" s="23">
        <v>15000</v>
      </c>
      <c r="H147" s="23"/>
      <c r="I147" s="23"/>
      <c r="J147" s="23"/>
      <c r="K147" s="23"/>
      <c r="L147" s="23">
        <v>15000</v>
      </c>
      <c r="M147" s="23">
        <v>15000</v>
      </c>
      <c r="N147" s="23"/>
      <c r="O147" s="23"/>
      <c r="P147" s="23"/>
      <c r="Q147" s="23"/>
    </row>
    <row r="148" ht="18.75" customHeight="1" spans="1:17">
      <c r="A148" s="216" t="s">
        <v>270</v>
      </c>
      <c r="B148" s="80" t="s">
        <v>577</v>
      </c>
      <c r="C148" s="80" t="s">
        <v>575</v>
      </c>
      <c r="D148" s="80" t="s">
        <v>357</v>
      </c>
      <c r="E148" s="97">
        <v>2</v>
      </c>
      <c r="F148" s="23">
        <v>30000</v>
      </c>
      <c r="G148" s="23">
        <v>30000</v>
      </c>
      <c r="H148" s="23"/>
      <c r="I148" s="23"/>
      <c r="J148" s="23"/>
      <c r="K148" s="23"/>
      <c r="L148" s="23">
        <v>30000</v>
      </c>
      <c r="M148" s="23">
        <v>30000</v>
      </c>
      <c r="N148" s="23"/>
      <c r="O148" s="23"/>
      <c r="P148" s="23"/>
      <c r="Q148" s="23"/>
    </row>
    <row r="149" ht="18.75" customHeight="1" spans="1:17">
      <c r="A149" s="216" t="s">
        <v>270</v>
      </c>
      <c r="B149" s="80" t="s">
        <v>578</v>
      </c>
      <c r="C149" s="80" t="s">
        <v>575</v>
      </c>
      <c r="D149" s="80" t="s">
        <v>357</v>
      </c>
      <c r="E149" s="97">
        <v>2</v>
      </c>
      <c r="F149" s="23">
        <v>4000</v>
      </c>
      <c r="G149" s="23">
        <v>4000</v>
      </c>
      <c r="H149" s="23"/>
      <c r="I149" s="23"/>
      <c r="J149" s="23"/>
      <c r="K149" s="23"/>
      <c r="L149" s="23">
        <v>4000</v>
      </c>
      <c r="M149" s="23">
        <v>4000</v>
      </c>
      <c r="N149" s="23"/>
      <c r="O149" s="23"/>
      <c r="P149" s="23"/>
      <c r="Q149" s="23"/>
    </row>
    <row r="150" ht="18.75" customHeight="1" spans="1:17">
      <c r="A150" s="216" t="s">
        <v>270</v>
      </c>
      <c r="B150" s="80" t="s">
        <v>579</v>
      </c>
      <c r="C150" s="80" t="s">
        <v>575</v>
      </c>
      <c r="D150" s="80" t="s">
        <v>357</v>
      </c>
      <c r="E150" s="97">
        <v>1</v>
      </c>
      <c r="F150" s="23">
        <v>30000</v>
      </c>
      <c r="G150" s="23">
        <v>30000</v>
      </c>
      <c r="H150" s="23"/>
      <c r="I150" s="23"/>
      <c r="J150" s="23"/>
      <c r="K150" s="23"/>
      <c r="L150" s="23">
        <v>30000</v>
      </c>
      <c r="M150" s="23">
        <v>30000</v>
      </c>
      <c r="N150" s="23"/>
      <c r="O150" s="23"/>
      <c r="P150" s="23"/>
      <c r="Q150" s="23"/>
    </row>
    <row r="151" ht="18.75" customHeight="1" spans="1:17">
      <c r="A151" s="82" t="s">
        <v>119</v>
      </c>
      <c r="B151" s="83"/>
      <c r="C151" s="83"/>
      <c r="D151" s="83"/>
      <c r="E151" s="95"/>
      <c r="F151" s="23">
        <v>30320800</v>
      </c>
      <c r="G151" s="23">
        <v>44520800</v>
      </c>
      <c r="H151" s="23"/>
      <c r="I151" s="23"/>
      <c r="J151" s="23"/>
      <c r="K151" s="23"/>
      <c r="L151" s="23">
        <v>44520800</v>
      </c>
      <c r="M151" s="23">
        <v>44520800</v>
      </c>
      <c r="N151" s="23"/>
      <c r="O151" s="23"/>
      <c r="P151" s="23"/>
      <c r="Q151" s="23"/>
    </row>
  </sheetData>
  <mergeCells count="16">
    <mergeCell ref="A2:Q2"/>
    <mergeCell ref="A3:F3"/>
    <mergeCell ref="G4:Q4"/>
    <mergeCell ref="L5:Q5"/>
    <mergeCell ref="A151:E15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1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N11"/>
    </sheetView>
  </sheetViews>
  <sheetFormatPr defaultColWidth="9.14285714285714" defaultRowHeight="14.25" customHeight="1"/>
  <cols>
    <col min="1" max="1" width="16.1428571428571" customWidth="1"/>
    <col min="2" max="2" width="11.2857142857143" customWidth="1"/>
    <col min="3" max="3" width="10.4285714285714" customWidth="1"/>
    <col min="4" max="4" width="11.8571428571429" customWidth="1"/>
    <col min="5" max="5" width="7.85714285714286" customWidth="1"/>
    <col min="6" max="6" width="9" customWidth="1"/>
    <col min="7" max="7" width="9.42857142857143" customWidth="1"/>
    <col min="8" max="8" width="11.4285714285714" customWidth="1"/>
    <col min="9" max="9" width="8.71428571428571" customWidth="1"/>
    <col min="10" max="10" width="10" customWidth="1"/>
    <col min="11" max="11" width="12.5714285714286" customWidth="1"/>
    <col min="12" max="12" width="8" customWidth="1"/>
    <col min="13" max="13" width="9.42857142857143" customWidth="1"/>
    <col min="14" max="14" width="10.1428571428571" customWidth="1"/>
  </cols>
  <sheetData>
    <row r="1" ht="15" customHeight="1" spans="1:14">
      <c r="A1" s="61"/>
      <c r="B1" s="61"/>
      <c r="C1" s="66"/>
      <c r="D1" s="61"/>
      <c r="E1" s="61"/>
      <c r="F1" s="61"/>
      <c r="G1" s="61"/>
      <c r="H1" s="67"/>
      <c r="I1" s="61"/>
      <c r="J1" s="61"/>
      <c r="K1" s="61"/>
      <c r="L1" s="37"/>
      <c r="M1" s="85"/>
      <c r="N1" s="86" t="s">
        <v>580</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"单位名称："&amp;"永德县中医医院"</f>
        <v>单位名称：永德县中医医院</v>
      </c>
      <c r="B3" s="59"/>
      <c r="C3" s="70"/>
      <c r="D3" s="59"/>
      <c r="E3" s="59"/>
      <c r="F3" s="59"/>
      <c r="G3" s="59"/>
      <c r="H3" s="67"/>
      <c r="I3" s="61"/>
      <c r="J3" s="61"/>
      <c r="K3" s="61"/>
      <c r="L3" s="62"/>
      <c r="M3" s="87"/>
      <c r="N3" s="86" t="s">
        <v>168</v>
      </c>
    </row>
    <row r="4" ht="18.75" customHeight="1" spans="1:14">
      <c r="A4" s="11" t="s">
        <v>397</v>
      </c>
      <c r="B4" s="71" t="s">
        <v>581</v>
      </c>
      <c r="C4" s="72" t="s">
        <v>582</v>
      </c>
      <c r="D4" s="43" t="s">
        <v>188</v>
      </c>
      <c r="E4" s="43"/>
      <c r="F4" s="43"/>
      <c r="G4" s="43"/>
      <c r="H4" s="73"/>
      <c r="I4" s="43"/>
      <c r="J4" s="43"/>
      <c r="K4" s="43"/>
      <c r="L4" s="63"/>
      <c r="M4" s="73"/>
      <c r="N4" s="44"/>
    </row>
    <row r="5" ht="18.75" customHeight="1" spans="1:14">
      <c r="A5" s="16"/>
      <c r="B5" s="74"/>
      <c r="C5" s="75"/>
      <c r="D5" s="74" t="s">
        <v>56</v>
      </c>
      <c r="E5" s="74" t="s">
        <v>59</v>
      </c>
      <c r="F5" s="74" t="s">
        <v>403</v>
      </c>
      <c r="G5" s="74" t="s">
        <v>404</v>
      </c>
      <c r="H5" s="75" t="s">
        <v>405</v>
      </c>
      <c r="I5" s="88" t="s">
        <v>78</v>
      </c>
      <c r="J5" s="88"/>
      <c r="K5" s="88"/>
      <c r="L5" s="89"/>
      <c r="M5" s="90"/>
      <c r="N5" s="76"/>
    </row>
    <row r="6" ht="26.25" customHeight="1" spans="1:14">
      <c r="A6" s="18"/>
      <c r="B6" s="76"/>
      <c r="C6" s="77"/>
      <c r="D6" s="76"/>
      <c r="E6" s="76"/>
      <c r="F6" s="76"/>
      <c r="G6" s="76"/>
      <c r="H6" s="77"/>
      <c r="I6" s="76" t="s">
        <v>58</v>
      </c>
      <c r="J6" s="76" t="s">
        <v>65</v>
      </c>
      <c r="K6" s="76" t="s">
        <v>196</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119</v>
      </c>
      <c r="B10" s="83"/>
      <c r="C10" s="84"/>
      <c r="D10" s="23"/>
      <c r="E10" s="23"/>
      <c r="F10" s="23"/>
      <c r="G10" s="23"/>
      <c r="H10" s="23"/>
      <c r="I10" s="23"/>
      <c r="J10" s="23"/>
      <c r="K10" s="23"/>
      <c r="L10" s="23"/>
      <c r="M10" s="23"/>
      <c r="N10" s="23"/>
    </row>
    <row r="11" ht="24" customHeight="1" spans="1:14">
      <c r="A11" s="27" t="s">
        <v>583</v>
      </c>
      <c r="B11" s="27"/>
      <c r="C11" s="27"/>
      <c r="D11" s="27"/>
      <c r="E11" s="27"/>
      <c r="F11" s="27"/>
      <c r="G11" s="27"/>
      <c r="H11" s="27"/>
      <c r="I11" s="27"/>
      <c r="J11" s="27"/>
      <c r="K11" s="27"/>
      <c r="L11" s="27"/>
      <c r="M11" s="27"/>
      <c r="N11" s="27"/>
    </row>
  </sheetData>
  <mergeCells count="14">
    <mergeCell ref="A2:N2"/>
    <mergeCell ref="A3:C3"/>
    <mergeCell ref="D4:N4"/>
    <mergeCell ref="I5:N5"/>
    <mergeCell ref="A10:C10"/>
    <mergeCell ref="A11:N11"/>
    <mergeCell ref="A4:A6"/>
    <mergeCell ref="B4:B6"/>
    <mergeCell ref="C4:C6"/>
    <mergeCell ref="D5:D6"/>
    <mergeCell ref="E5:E6"/>
    <mergeCell ref="F5:F6"/>
    <mergeCell ref="G5:G6"/>
    <mergeCell ref="H5:H6"/>
  </mergeCells>
  <printOptions horizontalCentered="1"/>
  <pageMargins left="1" right="1" top="0.75" bottom="0.75" header="0" footer="0"/>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I9"/>
    </sheetView>
  </sheetViews>
  <sheetFormatPr defaultColWidth="9.14285714285714" defaultRowHeight="14.25" customHeight="1"/>
  <cols>
    <col min="1" max="1" width="27.5714285714286" customWidth="1"/>
    <col min="2" max="4" width="17.5714285714286" customWidth="1"/>
    <col min="5" max="9" width="15.7142857142857" customWidth="1"/>
  </cols>
  <sheetData>
    <row r="1" ht="15" customHeight="1" spans="1:9">
      <c r="A1" s="29"/>
      <c r="B1" s="29"/>
      <c r="C1" s="29"/>
      <c r="D1" s="56"/>
      <c r="G1" s="37"/>
      <c r="H1" s="37"/>
      <c r="I1" s="37" t="s">
        <v>584</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"单位名称："&amp;"永德县中医医院"</f>
        <v>单位名称：永德县中医医院</v>
      </c>
      <c r="B3" s="59"/>
      <c r="C3" s="59"/>
      <c r="D3" s="60"/>
      <c r="E3" s="61"/>
      <c r="G3" s="62"/>
      <c r="H3" s="62"/>
      <c r="I3" s="37" t="s">
        <v>168</v>
      </c>
    </row>
    <row r="4" ht="18.75" customHeight="1" spans="1:9">
      <c r="A4" s="30" t="s">
        <v>585</v>
      </c>
      <c r="B4" s="12" t="s">
        <v>188</v>
      </c>
      <c r="C4" s="13"/>
      <c r="D4" s="13"/>
      <c r="E4" s="12" t="s">
        <v>586</v>
      </c>
      <c r="F4" s="13"/>
      <c r="G4" s="63"/>
      <c r="H4" s="63"/>
      <c r="I4" s="14"/>
    </row>
    <row r="5" ht="18.75" customHeight="1" spans="1:9">
      <c r="A5" s="32"/>
      <c r="B5" s="31" t="s">
        <v>56</v>
      </c>
      <c r="C5" s="11" t="s">
        <v>59</v>
      </c>
      <c r="D5" s="64" t="s">
        <v>587</v>
      </c>
      <c r="E5" s="65" t="s">
        <v>588</v>
      </c>
      <c r="F5" s="65" t="s">
        <v>588</v>
      </c>
      <c r="G5" s="65" t="s">
        <v>588</v>
      </c>
      <c r="H5" s="65" t="s">
        <v>588</v>
      </c>
      <c r="I5" s="65" t="s">
        <v>588</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ht="20" customHeight="1" spans="1:9">
      <c r="A9" s="27" t="s">
        <v>589</v>
      </c>
      <c r="B9" s="27"/>
      <c r="C9" s="27"/>
      <c r="D9" s="27"/>
      <c r="E9" s="27"/>
      <c r="F9" s="27"/>
      <c r="G9" s="27"/>
      <c r="H9" s="27"/>
      <c r="I9" s="27"/>
    </row>
  </sheetData>
  <mergeCells count="6">
    <mergeCell ref="A2:I2"/>
    <mergeCell ref="A3:E3"/>
    <mergeCell ref="B4:D4"/>
    <mergeCell ref="E4:I4"/>
    <mergeCell ref="A9:I9"/>
    <mergeCell ref="A4:A5"/>
  </mergeCells>
  <printOptions horizontalCentered="1"/>
  <pageMargins left="1" right="1" top="0.75" bottom="0.75" header="0" footer="0"/>
  <pageSetup paperSize="9" scale="83"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J8"/>
    </sheetView>
  </sheetViews>
  <sheetFormatPr defaultColWidth="9.14285714285714" defaultRowHeight="12" customHeight="1" outlineLevelRow="7"/>
  <cols>
    <col min="1" max="1" width="24.7142857142857" customWidth="1"/>
    <col min="2" max="2" width="23.8571428571429" customWidth="1"/>
    <col min="3" max="3" width="17.8571428571429" customWidth="1"/>
    <col min="4" max="4" width="17.4285714285714" customWidth="1"/>
    <col min="5" max="5" width="15.8571428571429" customWidth="1"/>
    <col min="6" max="6" width="11.2857142857143" customWidth="1"/>
    <col min="7" max="7" width="17.7142857142857" customWidth="1"/>
    <col min="8" max="8" width="15.5714285714286" customWidth="1"/>
    <col min="9" max="9" width="13.4190476190476" customWidth="1"/>
    <col min="10" max="10" width="18.847619047619" customWidth="1"/>
  </cols>
  <sheetData>
    <row r="1" ht="15" customHeight="1" spans="10:10">
      <c r="J1" s="37" t="s">
        <v>590</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"单位名称："&amp;"永德县中医医院"</f>
        <v>单位名称：永德县中医医院</v>
      </c>
      <c r="B3" s="3"/>
      <c r="C3" s="3"/>
      <c r="D3" s="3"/>
      <c r="E3" s="3"/>
      <c r="F3" s="51"/>
      <c r="G3" s="3"/>
      <c r="H3" s="51"/>
    </row>
    <row r="4" ht="18.75" customHeight="1" spans="1:10">
      <c r="A4" s="45" t="s">
        <v>304</v>
      </c>
      <c r="B4" s="45" t="s">
        <v>305</v>
      </c>
      <c r="C4" s="45" t="s">
        <v>306</v>
      </c>
      <c r="D4" s="45" t="s">
        <v>307</v>
      </c>
      <c r="E4" s="45" t="s">
        <v>308</v>
      </c>
      <c r="F4" s="52" t="s">
        <v>309</v>
      </c>
      <c r="G4" s="45" t="s">
        <v>310</v>
      </c>
      <c r="H4" s="52" t="s">
        <v>311</v>
      </c>
      <c r="I4" s="52" t="s">
        <v>312</v>
      </c>
      <c r="J4" s="45" t="s">
        <v>313</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ht="21" customHeight="1" spans="1:10">
      <c r="A8" s="27" t="s">
        <v>591</v>
      </c>
      <c r="B8" s="27"/>
      <c r="C8" s="27"/>
      <c r="D8" s="27"/>
      <c r="E8" s="27"/>
      <c r="F8" s="27"/>
      <c r="G8" s="27"/>
      <c r="H8" s="27"/>
      <c r="I8" s="27"/>
      <c r="J8" s="27"/>
    </row>
  </sheetData>
  <mergeCells count="3">
    <mergeCell ref="A2:J2"/>
    <mergeCell ref="A3:H3"/>
    <mergeCell ref="A8:J8"/>
  </mergeCells>
  <printOptions horizontalCentered="1"/>
  <pageMargins left="1" right="1" top="0.75" bottom="0.75" header="0" footer="0"/>
  <pageSetup paperSize="9" scale="74"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H9"/>
    </sheetView>
  </sheetViews>
  <sheetFormatPr defaultColWidth="9.14285714285714" defaultRowHeight="12" customHeight="1" outlineLevelCol="7"/>
  <cols>
    <col min="1" max="1" width="21.7142857142857" customWidth="1"/>
    <col min="2" max="2" width="15" customWidth="1"/>
    <col min="3" max="3" width="22.5714285714286" customWidth="1"/>
    <col min="4" max="4" width="16.1428571428571" customWidth="1"/>
    <col min="5" max="5" width="14.1428571428571" customWidth="1"/>
    <col min="6" max="6" width="16.8571428571429" customWidth="1"/>
    <col min="7" max="7" width="18.5714285714286" customWidth="1"/>
    <col min="8" max="8" width="18.847619047619" customWidth="1"/>
  </cols>
  <sheetData>
    <row r="1" ht="15" customHeight="1" spans="1:8">
      <c r="A1" s="1"/>
      <c r="B1" s="1"/>
      <c r="C1" s="1"/>
      <c r="D1" s="1"/>
      <c r="E1" s="1"/>
      <c r="F1" s="1"/>
      <c r="G1" s="1"/>
      <c r="H1" s="38" t="s">
        <v>592</v>
      </c>
    </row>
    <row r="2" ht="34.5" customHeight="1" spans="1:8">
      <c r="A2" s="39" t="str">
        <f>"2025"&amp;"年新增资产配置表"</f>
        <v>2025年新增资产配置表</v>
      </c>
      <c r="B2" s="6"/>
      <c r="C2" s="6"/>
      <c r="D2" s="6"/>
      <c r="E2" s="6"/>
      <c r="F2" s="6"/>
      <c r="G2" s="6"/>
      <c r="H2" s="6"/>
    </row>
    <row r="3" ht="18.75" customHeight="1" spans="1:8">
      <c r="A3" s="40" t="str">
        <f>"单位名称："&amp;"永德县中医医院"</f>
        <v>单位名称：永德县中医医院</v>
      </c>
      <c r="B3" s="8"/>
      <c r="C3" s="3"/>
      <c r="H3" s="41" t="s">
        <v>168</v>
      </c>
    </row>
    <row r="4" ht="18.75" customHeight="1" spans="1:8">
      <c r="A4" s="11" t="s">
        <v>181</v>
      </c>
      <c r="B4" s="11" t="s">
        <v>593</v>
      </c>
      <c r="C4" s="11" t="s">
        <v>594</v>
      </c>
      <c r="D4" s="11" t="s">
        <v>595</v>
      </c>
      <c r="E4" s="11" t="s">
        <v>596</v>
      </c>
      <c r="F4" s="42" t="s">
        <v>597</v>
      </c>
      <c r="G4" s="43"/>
      <c r="H4" s="44"/>
    </row>
    <row r="5" ht="18.75" customHeight="1" spans="1:8">
      <c r="A5" s="18"/>
      <c r="B5" s="18"/>
      <c r="C5" s="18"/>
      <c r="D5" s="18"/>
      <c r="E5" s="18"/>
      <c r="F5" s="45" t="s">
        <v>401</v>
      </c>
      <c r="G5" s="45" t="s">
        <v>598</v>
      </c>
      <c r="H5" s="45" t="s">
        <v>599</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4" t="s">
        <v>56</v>
      </c>
      <c r="B8" s="48"/>
      <c r="C8" s="48"/>
      <c r="D8" s="48"/>
      <c r="E8" s="49"/>
      <c r="F8" s="47"/>
      <c r="G8" s="23"/>
      <c r="H8" s="23"/>
    </row>
    <row r="9" ht="19" customHeight="1" spans="1:8">
      <c r="A9" s="27" t="s">
        <v>600</v>
      </c>
      <c r="B9" s="27"/>
      <c r="C9" s="27"/>
      <c r="D9" s="27"/>
      <c r="E9" s="27"/>
      <c r="F9" s="27"/>
      <c r="G9" s="27"/>
      <c r="H9" s="27"/>
    </row>
  </sheetData>
  <mergeCells count="10">
    <mergeCell ref="A2:H2"/>
    <mergeCell ref="A3:C3"/>
    <mergeCell ref="F4:H4"/>
    <mergeCell ref="A8:E8"/>
    <mergeCell ref="A9:H9"/>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N11" sqref="N11"/>
    </sheetView>
  </sheetViews>
  <sheetFormatPr defaultColWidth="9.14285714285714" defaultRowHeight="14.25" customHeight="1"/>
  <cols>
    <col min="1" max="1" width="13.4190476190476" customWidth="1"/>
    <col min="2" max="2" width="15.1428571428571" customWidth="1"/>
    <col min="3" max="3" width="12.7142857142857" customWidth="1"/>
    <col min="4" max="4" width="14.1428571428571" customWidth="1"/>
    <col min="5" max="5" width="16.4285714285714" customWidth="1"/>
    <col min="6" max="6" width="14.7142857142857" customWidth="1"/>
    <col min="7" max="7" width="16.1428571428571" customWidth="1"/>
    <col min="8" max="8" width="11.1428571428571" customWidth="1"/>
    <col min="9" max="11" width="15.4190476190476" customWidth="1"/>
  </cols>
  <sheetData>
    <row r="1" ht="15" customHeight="1" spans="4:11">
      <c r="D1" s="28"/>
      <c r="E1" s="28"/>
      <c r="F1" s="28"/>
      <c r="G1" s="28"/>
      <c r="H1" s="29"/>
      <c r="I1" s="29"/>
      <c r="J1" s="29"/>
      <c r="K1" s="37" t="s">
        <v>601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"单位名称："&amp;"永德县中医医院"</f>
        <v>单位名称：永德县中医医院</v>
      </c>
      <c r="B3" s="8"/>
      <c r="C3" s="8"/>
      <c r="D3" s="8"/>
      <c r="E3" s="8"/>
      <c r="F3" s="8"/>
      <c r="G3" s="8"/>
      <c r="H3" s="9"/>
      <c r="I3" s="9"/>
      <c r="J3" s="9"/>
      <c r="K3" s="4" t="s">
        <v>168</v>
      </c>
    </row>
    <row r="4" ht="18.75" customHeight="1" spans="1:11">
      <c r="A4" s="10" t="s">
        <v>243</v>
      </c>
      <c r="B4" s="10" t="s">
        <v>183</v>
      </c>
      <c r="C4" s="10" t="s">
        <v>244</v>
      </c>
      <c r="D4" s="11" t="s">
        <v>184</v>
      </c>
      <c r="E4" s="11" t="s">
        <v>185</v>
      </c>
      <c r="F4" s="11" t="s">
        <v>245</v>
      </c>
      <c r="G4" s="11" t="s">
        <v>246</v>
      </c>
      <c r="H4" s="30" t="s">
        <v>56</v>
      </c>
      <c r="I4" s="12" t="s">
        <v>602</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 customHeight="1" spans="1:11">
      <c r="A10" s="34" t="s">
        <v>119</v>
      </c>
      <c r="B10" s="35"/>
      <c r="C10" s="35"/>
      <c r="D10" s="35"/>
      <c r="E10" s="35"/>
      <c r="F10" s="35"/>
      <c r="G10" s="36"/>
      <c r="H10" s="23"/>
      <c r="I10" s="23"/>
      <c r="J10" s="23"/>
      <c r="K10" s="23"/>
    </row>
    <row r="11" ht="21" customHeight="1" spans="1:11">
      <c r="A11" s="27" t="s">
        <v>603</v>
      </c>
      <c r="B11" s="27"/>
      <c r="C11" s="27"/>
      <c r="D11" s="27"/>
      <c r="E11" s="27"/>
      <c r="F11" s="27"/>
      <c r="G11" s="27"/>
      <c r="H11" s="27"/>
      <c r="I11" s="27"/>
      <c r="J11" s="27"/>
      <c r="K11" s="27"/>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9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G35" sqref="G35"/>
    </sheetView>
  </sheetViews>
  <sheetFormatPr defaultColWidth="9.14285714285714" defaultRowHeight="14.25" customHeight="1" outlineLevelCol="6"/>
  <cols>
    <col min="1" max="1" width="23.5714285714286" customWidth="1"/>
    <col min="2" max="2" width="18.7142857142857" customWidth="1"/>
    <col min="3" max="3" width="25.7142857142857" customWidth="1"/>
    <col min="4" max="4" width="17.8571428571429" customWidth="1"/>
    <col min="5" max="5" width="20.8571428571429" customWidth="1"/>
    <col min="6" max="6" width="20.1428571428571" customWidth="1"/>
    <col min="7" max="7" width="23.847619047619" customWidth="1"/>
  </cols>
  <sheetData>
    <row r="1" ht="15" customHeight="1" spans="1:7">
      <c r="A1" s="1"/>
      <c r="B1" s="1"/>
      <c r="C1" s="1"/>
      <c r="D1" s="2"/>
      <c r="E1" s="3"/>
      <c r="F1" s="3"/>
      <c r="G1" s="4" t="s">
        <v>604</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"单位名称："&amp;"永德县中医医院"</f>
        <v>单位名称：永德县中医医院</v>
      </c>
      <c r="B3" s="8"/>
      <c r="C3" s="8"/>
      <c r="D3" s="8"/>
      <c r="E3" s="9"/>
      <c r="F3" s="9"/>
      <c r="G3" s="4" t="s">
        <v>168</v>
      </c>
    </row>
    <row r="4" ht="18.75" customHeight="1" spans="1:7">
      <c r="A4" s="10" t="s">
        <v>244</v>
      </c>
      <c r="B4" s="10" t="s">
        <v>243</v>
      </c>
      <c r="C4" s="10" t="s">
        <v>183</v>
      </c>
      <c r="D4" s="11" t="s">
        <v>605</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c r="B8" s="22"/>
      <c r="C8" s="22"/>
      <c r="D8" s="21"/>
      <c r="E8" s="23"/>
      <c r="F8" s="23"/>
      <c r="G8" s="23"/>
    </row>
    <row r="9" ht="18.75" customHeight="1" spans="1:7">
      <c r="A9" s="21"/>
      <c r="B9" s="21"/>
      <c r="C9" s="21"/>
      <c r="D9" s="21"/>
      <c r="E9" s="23"/>
      <c r="F9" s="23"/>
      <c r="G9" s="23"/>
    </row>
    <row r="10" ht="18.75" customHeight="1" spans="1:7">
      <c r="A10" s="24" t="s">
        <v>56</v>
      </c>
      <c r="B10" s="25" t="s">
        <v>606</v>
      </c>
      <c r="C10" s="25"/>
      <c r="D10" s="26"/>
      <c r="E10" s="23"/>
      <c r="F10" s="23"/>
      <c r="G10" s="23"/>
    </row>
    <row r="11" ht="20" customHeight="1" spans="1:7">
      <c r="A11" s="27" t="s">
        <v>607</v>
      </c>
      <c r="B11" s="27"/>
      <c r="C11" s="27"/>
      <c r="D11" s="27"/>
      <c r="E11" s="27"/>
      <c r="F11" s="27"/>
      <c r="G11" s="27"/>
    </row>
  </sheetData>
  <mergeCells count="12">
    <mergeCell ref="A2:G2"/>
    <mergeCell ref="A3:D3"/>
    <mergeCell ref="E4:G4"/>
    <mergeCell ref="A10:D10"/>
    <mergeCell ref="A11:G11"/>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9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T23" sqref="T23"/>
    </sheetView>
  </sheetViews>
  <sheetFormatPr defaultColWidth="9.14285714285714" defaultRowHeight="14.25" customHeight="1"/>
  <cols>
    <col min="1" max="1" width="15.5714285714286" customWidth="1"/>
    <col min="2" max="2" width="18" customWidth="1"/>
    <col min="3" max="3" width="15.7142857142857" customWidth="1"/>
    <col min="4" max="4" width="15.1428571428571" customWidth="1"/>
    <col min="5" max="5" width="13.1428571428571" customWidth="1"/>
    <col min="6" max="7" width="8.42857142857143" customWidth="1"/>
    <col min="8" max="8" width="9.28571428571429" customWidth="1"/>
    <col min="9" max="9" width="13.7142857142857" customWidth="1"/>
    <col min="10" max="10" width="14.1428571428571" customWidth="1"/>
    <col min="11" max="11" width="9.42857142857143" customWidth="1"/>
    <col min="12" max="12" width="6.85714285714286" customWidth="1"/>
    <col min="13" max="13" width="9" customWidth="1"/>
    <col min="14" max="14" width="4.85714285714286" customWidth="1"/>
    <col min="15" max="15" width="14.4285714285714" customWidth="1"/>
    <col min="16" max="16" width="7.71428571428571" customWidth="1"/>
    <col min="17" max="17" width="8.28571428571429" customWidth="1"/>
    <col min="18" max="18" width="8.57142857142857" customWidth="1"/>
    <col min="19" max="19" width="17.8571428571429" customWidth="1"/>
  </cols>
  <sheetData>
    <row r="1" ht="15" customHeight="1" spans="10:19">
      <c r="J1" s="199"/>
      <c r="O1" s="66"/>
      <c r="P1" s="66"/>
      <c r="Q1" s="66"/>
      <c r="R1" s="66"/>
      <c r="S1" s="37" t="s">
        <v>53</v>
      </c>
    </row>
    <row r="2" ht="57.75" customHeight="1" spans="1:19">
      <c r="A2" s="130" t="str">
        <f>"2025"&amp;"年部门收入预算表"</f>
        <v>2025年部门收入预算表</v>
      </c>
      <c r="B2" s="184"/>
      <c r="C2" s="184"/>
      <c r="D2" s="184"/>
      <c r="E2" s="184"/>
      <c r="F2" s="184"/>
      <c r="G2" s="184"/>
      <c r="H2" s="184"/>
      <c r="I2" s="184"/>
      <c r="J2" s="184"/>
      <c r="K2" s="184"/>
      <c r="L2" s="184"/>
      <c r="M2" s="184"/>
      <c r="N2" s="184"/>
      <c r="O2" s="200"/>
      <c r="P2" s="200"/>
      <c r="Q2" s="200"/>
      <c r="R2" s="200"/>
      <c r="S2" s="200"/>
    </row>
    <row r="3" ht="25" customHeight="1" spans="1:19">
      <c r="A3" s="40" t="str">
        <f>"单位名称："&amp;"永德县中医医院"</f>
        <v>单位名称：永德县中医医院</v>
      </c>
      <c r="B3" s="92"/>
      <c r="C3" s="92"/>
      <c r="D3" s="92"/>
      <c r="E3" s="92"/>
      <c r="F3" s="92"/>
      <c r="G3" s="92"/>
      <c r="H3" s="92"/>
      <c r="I3" s="92"/>
      <c r="J3" s="70"/>
      <c r="K3" s="92"/>
      <c r="L3" s="92"/>
      <c r="M3" s="92"/>
      <c r="N3" s="92"/>
      <c r="O3" s="70"/>
      <c r="P3" s="70"/>
      <c r="Q3" s="70"/>
      <c r="R3" s="70"/>
      <c r="S3" s="37" t="s">
        <v>1</v>
      </c>
    </row>
    <row r="4" ht="30" customHeight="1" spans="1:19">
      <c r="A4" s="185" t="s">
        <v>54</v>
      </c>
      <c r="B4" s="186" t="s">
        <v>55</v>
      </c>
      <c r="C4" s="186" t="s">
        <v>56</v>
      </c>
      <c r="D4" s="187" t="s">
        <v>57</v>
      </c>
      <c r="E4" s="188"/>
      <c r="F4" s="188"/>
      <c r="G4" s="188"/>
      <c r="H4" s="188"/>
      <c r="I4" s="188"/>
      <c r="J4" s="201"/>
      <c r="K4" s="188"/>
      <c r="L4" s="188"/>
      <c r="M4" s="188"/>
      <c r="N4" s="202"/>
      <c r="O4" s="187" t="s">
        <v>46</v>
      </c>
      <c r="P4" s="187"/>
      <c r="Q4" s="187"/>
      <c r="R4" s="187"/>
      <c r="S4" s="205"/>
    </row>
    <row r="5" ht="24" customHeight="1" spans="1:19">
      <c r="A5" s="189"/>
      <c r="B5" s="190"/>
      <c r="C5" s="190"/>
      <c r="D5" s="191" t="s">
        <v>58</v>
      </c>
      <c r="E5" s="191" t="s">
        <v>59</v>
      </c>
      <c r="F5" s="191" t="s">
        <v>60</v>
      </c>
      <c r="G5" s="191" t="s">
        <v>61</v>
      </c>
      <c r="H5" s="191" t="s">
        <v>62</v>
      </c>
      <c r="I5" s="203" t="s">
        <v>63</v>
      </c>
      <c r="J5" s="203"/>
      <c r="K5" s="203"/>
      <c r="L5" s="203"/>
      <c r="M5" s="203"/>
      <c r="N5" s="194"/>
      <c r="O5" s="191" t="s">
        <v>58</v>
      </c>
      <c r="P5" s="191" t="s">
        <v>59</v>
      </c>
      <c r="Q5" s="191" t="s">
        <v>60</v>
      </c>
      <c r="R5" s="191" t="s">
        <v>61</v>
      </c>
      <c r="S5" s="191" t="s">
        <v>64</v>
      </c>
    </row>
    <row r="6" ht="32" customHeight="1" spans="1:19">
      <c r="A6" s="192"/>
      <c r="B6" s="193"/>
      <c r="C6" s="193"/>
      <c r="D6" s="194"/>
      <c r="E6" s="194"/>
      <c r="F6" s="194"/>
      <c r="G6" s="194"/>
      <c r="H6" s="194"/>
      <c r="I6" s="193" t="s">
        <v>58</v>
      </c>
      <c r="J6" s="193" t="s">
        <v>65</v>
      </c>
      <c r="K6" s="193" t="s">
        <v>66</v>
      </c>
      <c r="L6" s="193" t="s">
        <v>67</v>
      </c>
      <c r="M6" s="193" t="s">
        <v>68</v>
      </c>
      <c r="N6" s="193" t="s">
        <v>69</v>
      </c>
      <c r="O6" s="204"/>
      <c r="P6" s="204"/>
      <c r="Q6" s="204"/>
      <c r="R6" s="204"/>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132562518.44</v>
      </c>
      <c r="D8" s="23">
        <v>84665077.14</v>
      </c>
      <c r="E8" s="23">
        <v>9819169.03</v>
      </c>
      <c r="F8" s="23"/>
      <c r="G8" s="23"/>
      <c r="H8" s="23"/>
      <c r="I8" s="23">
        <v>74845908.11</v>
      </c>
      <c r="J8" s="23">
        <v>74845908.11</v>
      </c>
      <c r="K8" s="23"/>
      <c r="L8" s="23"/>
      <c r="M8" s="23"/>
      <c r="N8" s="23"/>
      <c r="O8" s="23">
        <v>47897441.3</v>
      </c>
      <c r="P8" s="23"/>
      <c r="Q8" s="23"/>
      <c r="R8" s="23"/>
      <c r="S8" s="23">
        <v>47897441.3</v>
      </c>
    </row>
    <row r="9" ht="18.75" customHeight="1" spans="1:19">
      <c r="A9" s="197" t="s">
        <v>56</v>
      </c>
      <c r="B9" s="198"/>
      <c r="C9" s="23">
        <v>132562518.44</v>
      </c>
      <c r="D9" s="23">
        <v>84665077.14</v>
      </c>
      <c r="E9" s="23">
        <v>9819169.03</v>
      </c>
      <c r="F9" s="23"/>
      <c r="G9" s="23"/>
      <c r="H9" s="23"/>
      <c r="I9" s="23">
        <v>74845908.11</v>
      </c>
      <c r="J9" s="23">
        <v>74845908.11</v>
      </c>
      <c r="K9" s="23"/>
      <c r="L9" s="23"/>
      <c r="M9" s="23"/>
      <c r="N9" s="23"/>
      <c r="O9" s="23">
        <v>47897441.3</v>
      </c>
      <c r="P9" s="23"/>
      <c r="Q9" s="23"/>
      <c r="R9" s="23"/>
      <c r="S9" s="23">
        <v>47897441.3</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6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1" sqref="A1"/>
    </sheetView>
  </sheetViews>
  <sheetFormatPr defaultColWidth="9.14285714285714" defaultRowHeight="14.25" customHeight="1"/>
  <cols>
    <col min="1" max="1" width="14.2857142857143" customWidth="1"/>
    <col min="2" max="2" width="35.4285714285714" customWidth="1"/>
    <col min="3" max="5" width="19.1428571428571" customWidth="1"/>
    <col min="6" max="6" width="11.4285714285714" customWidth="1"/>
    <col min="7" max="7" width="10.7142857142857" customWidth="1"/>
    <col min="8" max="8" width="9.85714285714286" customWidth="1"/>
    <col min="9" max="9" width="11.4285714285714" customWidth="1"/>
    <col min="10" max="11" width="19" customWidth="1"/>
    <col min="12" max="12" width="12.1428571428571" customWidth="1"/>
    <col min="13" max="13" width="7.85714285714286" customWidth="1"/>
    <col min="14" max="14" width="9.71428571428571" customWidth="1"/>
    <col min="15" max="15" width="5.42857142857143" customWidth="1"/>
  </cols>
  <sheetData>
    <row r="1" ht="15" customHeight="1" spans="1:15">
      <c r="A1" s="1"/>
      <c r="B1" s="1"/>
      <c r="C1" s="1"/>
      <c r="D1" s="173"/>
      <c r="E1" s="1"/>
      <c r="F1" s="1"/>
      <c r="G1" s="1"/>
      <c r="H1" s="173"/>
      <c r="I1" s="1"/>
      <c r="J1" s="173"/>
      <c r="K1" s="1"/>
      <c r="L1" s="1"/>
      <c r="M1" s="1"/>
      <c r="N1" s="1"/>
      <c r="O1" s="38" t="s">
        <v>72</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"单位名称："&amp;"永德县中医医院"</f>
        <v>单位名称：永德县中医医院</v>
      </c>
      <c r="B3" s="176"/>
      <c r="C3" s="61"/>
      <c r="D3" s="29"/>
      <c r="E3" s="61"/>
      <c r="F3" s="61"/>
      <c r="G3" s="61"/>
      <c r="H3" s="29"/>
      <c r="I3" s="61"/>
      <c r="J3" s="29"/>
      <c r="K3" s="61"/>
      <c r="L3" s="61"/>
      <c r="M3" s="183"/>
      <c r="N3" s="183"/>
      <c r="O3" s="38" t="s">
        <v>1</v>
      </c>
    </row>
    <row r="4" ht="18.75" customHeight="1" spans="1:15">
      <c r="A4" s="10" t="s">
        <v>73</v>
      </c>
      <c r="B4" s="10" t="s">
        <v>74</v>
      </c>
      <c r="C4" s="10" t="s">
        <v>56</v>
      </c>
      <c r="D4" s="12" t="s">
        <v>59</v>
      </c>
      <c r="E4" s="73" t="s">
        <v>75</v>
      </c>
      <c r="F4" s="139"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6">
        <v>1</v>
      </c>
      <c r="B6" s="116">
        <v>2</v>
      </c>
      <c r="C6" s="65">
        <v>3</v>
      </c>
      <c r="D6" s="65">
        <v>4</v>
      </c>
      <c r="E6" s="65">
        <v>5</v>
      </c>
      <c r="F6" s="65">
        <v>6</v>
      </c>
      <c r="G6" s="65">
        <v>7</v>
      </c>
      <c r="H6" s="65">
        <v>8</v>
      </c>
      <c r="I6" s="65">
        <v>9</v>
      </c>
      <c r="J6" s="65">
        <v>10</v>
      </c>
      <c r="K6" s="65">
        <v>11</v>
      </c>
      <c r="L6" s="65">
        <v>12</v>
      </c>
      <c r="M6" s="65">
        <v>13</v>
      </c>
      <c r="N6" s="65">
        <v>14</v>
      </c>
      <c r="O6" s="65">
        <v>15</v>
      </c>
    </row>
    <row r="7" ht="18.75" customHeight="1" spans="1:15">
      <c r="A7" s="134" t="s">
        <v>84</v>
      </c>
      <c r="B7" s="162" t="s">
        <v>85</v>
      </c>
      <c r="C7" s="23">
        <v>3261543.84</v>
      </c>
      <c r="D7" s="23">
        <v>1819373.84</v>
      </c>
      <c r="E7" s="23">
        <v>1819373.84</v>
      </c>
      <c r="F7" s="23"/>
      <c r="G7" s="23"/>
      <c r="H7" s="23"/>
      <c r="I7" s="23"/>
      <c r="J7" s="23">
        <v>1442170</v>
      </c>
      <c r="K7" s="23">
        <v>1442170</v>
      </c>
      <c r="L7" s="23"/>
      <c r="M7" s="23"/>
      <c r="N7" s="23"/>
      <c r="O7" s="23"/>
    </row>
    <row r="8" ht="18.75" customHeight="1" spans="1:15">
      <c r="A8" s="177" t="s">
        <v>86</v>
      </c>
      <c r="B8" s="213" t="s">
        <v>87</v>
      </c>
      <c r="C8" s="23">
        <v>3082857.84</v>
      </c>
      <c r="D8" s="23">
        <v>1812197.84</v>
      </c>
      <c r="E8" s="23">
        <v>1812197.84</v>
      </c>
      <c r="F8" s="23"/>
      <c r="G8" s="23"/>
      <c r="H8" s="23"/>
      <c r="I8" s="23"/>
      <c r="J8" s="23">
        <v>1270660</v>
      </c>
      <c r="K8" s="23">
        <v>1270660</v>
      </c>
      <c r="L8" s="23"/>
      <c r="M8" s="23"/>
      <c r="N8" s="23"/>
      <c r="O8" s="23"/>
    </row>
    <row r="9" ht="18.75" customHeight="1" spans="1:15">
      <c r="A9" s="179" t="s">
        <v>88</v>
      </c>
      <c r="B9" s="214" t="s">
        <v>89</v>
      </c>
      <c r="C9" s="23">
        <v>549994.8</v>
      </c>
      <c r="D9" s="23">
        <v>549994.8</v>
      </c>
      <c r="E9" s="23">
        <v>549994.8</v>
      </c>
      <c r="F9" s="23"/>
      <c r="G9" s="23"/>
      <c r="H9" s="23"/>
      <c r="I9" s="23"/>
      <c r="J9" s="23"/>
      <c r="K9" s="23"/>
      <c r="L9" s="23"/>
      <c r="M9" s="23"/>
      <c r="N9" s="23"/>
      <c r="O9" s="23"/>
    </row>
    <row r="10" ht="18.75" customHeight="1" spans="1:15">
      <c r="A10" s="179" t="s">
        <v>90</v>
      </c>
      <c r="B10" s="214" t="s">
        <v>91</v>
      </c>
      <c r="C10" s="23">
        <v>2112128.69</v>
      </c>
      <c r="D10" s="23">
        <v>841468.69</v>
      </c>
      <c r="E10" s="23">
        <v>841468.69</v>
      </c>
      <c r="F10" s="23"/>
      <c r="G10" s="23"/>
      <c r="H10" s="23"/>
      <c r="I10" s="23"/>
      <c r="J10" s="23">
        <v>1270660</v>
      </c>
      <c r="K10" s="23">
        <v>1270660</v>
      </c>
      <c r="L10" s="23"/>
      <c r="M10" s="23"/>
      <c r="N10" s="23"/>
      <c r="O10" s="23"/>
    </row>
    <row r="11" ht="18.75" customHeight="1" spans="1:15">
      <c r="A11" s="179" t="s">
        <v>92</v>
      </c>
      <c r="B11" s="214" t="s">
        <v>93</v>
      </c>
      <c r="C11" s="23">
        <v>420734.35</v>
      </c>
      <c r="D11" s="23">
        <v>420734.35</v>
      </c>
      <c r="E11" s="23">
        <v>420734.35</v>
      </c>
      <c r="F11" s="23"/>
      <c r="G11" s="23"/>
      <c r="H11" s="23"/>
      <c r="I11" s="23"/>
      <c r="J11" s="23"/>
      <c r="K11" s="23"/>
      <c r="L11" s="23"/>
      <c r="M11" s="23"/>
      <c r="N11" s="23"/>
      <c r="O11" s="23"/>
    </row>
    <row r="12" ht="18.75" customHeight="1" spans="1:15">
      <c r="A12" s="177" t="s">
        <v>94</v>
      </c>
      <c r="B12" s="213" t="s">
        <v>95</v>
      </c>
      <c r="C12" s="23">
        <v>7176</v>
      </c>
      <c r="D12" s="23">
        <v>7176</v>
      </c>
      <c r="E12" s="23">
        <v>7176</v>
      </c>
      <c r="F12" s="23"/>
      <c r="G12" s="23"/>
      <c r="H12" s="23"/>
      <c r="I12" s="23"/>
      <c r="J12" s="23"/>
      <c r="K12" s="23"/>
      <c r="L12" s="23"/>
      <c r="M12" s="23"/>
      <c r="N12" s="23"/>
      <c r="O12" s="23"/>
    </row>
    <row r="13" ht="18.75" customHeight="1" spans="1:15">
      <c r="A13" s="179" t="s">
        <v>96</v>
      </c>
      <c r="B13" s="214" t="s">
        <v>97</v>
      </c>
      <c r="C13" s="23">
        <v>7176</v>
      </c>
      <c r="D13" s="23">
        <v>7176</v>
      </c>
      <c r="E13" s="23">
        <v>7176</v>
      </c>
      <c r="F13" s="23"/>
      <c r="G13" s="23"/>
      <c r="H13" s="23"/>
      <c r="I13" s="23"/>
      <c r="J13" s="23"/>
      <c r="K13" s="23"/>
      <c r="L13" s="23"/>
      <c r="M13" s="23"/>
      <c r="N13" s="23"/>
      <c r="O13" s="23"/>
    </row>
    <row r="14" ht="18.75" customHeight="1" spans="1:15">
      <c r="A14" s="177" t="s">
        <v>98</v>
      </c>
      <c r="B14" s="213" t="s">
        <v>99</v>
      </c>
      <c r="C14" s="23">
        <v>171510</v>
      </c>
      <c r="D14" s="23"/>
      <c r="E14" s="23"/>
      <c r="F14" s="23"/>
      <c r="G14" s="23"/>
      <c r="H14" s="23"/>
      <c r="I14" s="23"/>
      <c r="J14" s="23">
        <v>171510</v>
      </c>
      <c r="K14" s="23">
        <v>171510</v>
      </c>
      <c r="L14" s="23"/>
      <c r="M14" s="23"/>
      <c r="N14" s="23"/>
      <c r="O14" s="23"/>
    </row>
    <row r="15" ht="18.75" customHeight="1" spans="1:15">
      <c r="A15" s="179" t="s">
        <v>100</v>
      </c>
      <c r="B15" s="214" t="s">
        <v>99</v>
      </c>
      <c r="C15" s="23">
        <v>171510</v>
      </c>
      <c r="D15" s="23"/>
      <c r="E15" s="23"/>
      <c r="F15" s="23"/>
      <c r="G15" s="23"/>
      <c r="H15" s="23"/>
      <c r="I15" s="23"/>
      <c r="J15" s="23">
        <v>171510</v>
      </c>
      <c r="K15" s="23">
        <v>171510</v>
      </c>
      <c r="L15" s="23"/>
      <c r="M15" s="23"/>
      <c r="N15" s="23"/>
      <c r="O15" s="23"/>
    </row>
    <row r="16" ht="18.75" customHeight="1" spans="1:15">
      <c r="A16" s="134" t="s">
        <v>101</v>
      </c>
      <c r="B16" s="162" t="s">
        <v>102</v>
      </c>
      <c r="C16" s="23">
        <v>128577880.77</v>
      </c>
      <c r="D16" s="23">
        <v>7447581.36</v>
      </c>
      <c r="E16" s="23">
        <v>7447581.36</v>
      </c>
      <c r="F16" s="23"/>
      <c r="G16" s="23"/>
      <c r="H16" s="23"/>
      <c r="I16" s="23"/>
      <c r="J16" s="23">
        <v>121130299.41</v>
      </c>
      <c r="K16" s="23">
        <v>121130299.41</v>
      </c>
      <c r="L16" s="23"/>
      <c r="M16" s="23"/>
      <c r="N16" s="23"/>
      <c r="O16" s="23"/>
    </row>
    <row r="17" ht="18.75" customHeight="1" spans="1:15">
      <c r="A17" s="177" t="s">
        <v>103</v>
      </c>
      <c r="B17" s="213" t="s">
        <v>104</v>
      </c>
      <c r="C17" s="23">
        <v>127398757.69</v>
      </c>
      <c r="D17" s="23">
        <v>7080031.28</v>
      </c>
      <c r="E17" s="23">
        <v>7080031.28</v>
      </c>
      <c r="F17" s="23"/>
      <c r="G17" s="23"/>
      <c r="H17" s="23"/>
      <c r="I17" s="23"/>
      <c r="J17" s="23">
        <v>120318726.41</v>
      </c>
      <c r="K17" s="23">
        <v>120318726.41</v>
      </c>
      <c r="L17" s="23"/>
      <c r="M17" s="23"/>
      <c r="N17" s="23"/>
      <c r="O17" s="23"/>
    </row>
    <row r="18" ht="18.75" customHeight="1" spans="1:15">
      <c r="A18" s="179" t="s">
        <v>105</v>
      </c>
      <c r="B18" s="214" t="s">
        <v>106</v>
      </c>
      <c r="C18" s="23">
        <v>127398757.69</v>
      </c>
      <c r="D18" s="23">
        <v>7080031.28</v>
      </c>
      <c r="E18" s="23">
        <v>7080031.28</v>
      </c>
      <c r="F18" s="23"/>
      <c r="G18" s="23"/>
      <c r="H18" s="23"/>
      <c r="I18" s="23"/>
      <c r="J18" s="23">
        <v>120318726.41</v>
      </c>
      <c r="K18" s="23">
        <v>120318726.41</v>
      </c>
      <c r="L18" s="23"/>
      <c r="M18" s="23"/>
      <c r="N18" s="23"/>
      <c r="O18" s="23"/>
    </row>
    <row r="19" ht="18.75" customHeight="1" spans="1:15">
      <c r="A19" s="177" t="s">
        <v>107</v>
      </c>
      <c r="B19" s="213" t="s">
        <v>108</v>
      </c>
      <c r="C19" s="23">
        <v>1179123.08</v>
      </c>
      <c r="D19" s="23">
        <v>367550.08</v>
      </c>
      <c r="E19" s="23">
        <v>367550.08</v>
      </c>
      <c r="F19" s="23"/>
      <c r="G19" s="23"/>
      <c r="H19" s="23"/>
      <c r="I19" s="23"/>
      <c r="J19" s="23">
        <v>811573</v>
      </c>
      <c r="K19" s="23">
        <v>811573</v>
      </c>
      <c r="L19" s="23"/>
      <c r="M19" s="23"/>
      <c r="N19" s="23"/>
      <c r="O19" s="23"/>
    </row>
    <row r="20" ht="18.75" customHeight="1" spans="1:15">
      <c r="A20" s="179" t="s">
        <v>109</v>
      </c>
      <c r="B20" s="214" t="s">
        <v>110</v>
      </c>
      <c r="C20" s="23">
        <v>1138299.52</v>
      </c>
      <c r="D20" s="23">
        <v>326726.52</v>
      </c>
      <c r="E20" s="23">
        <v>326726.52</v>
      </c>
      <c r="F20" s="23"/>
      <c r="G20" s="23"/>
      <c r="H20" s="23"/>
      <c r="I20" s="23"/>
      <c r="J20" s="23">
        <v>811573</v>
      </c>
      <c r="K20" s="23">
        <v>811573</v>
      </c>
      <c r="L20" s="23"/>
      <c r="M20" s="23"/>
      <c r="N20" s="23"/>
      <c r="O20" s="23"/>
    </row>
    <row r="21" ht="18.75" customHeight="1" spans="1:15">
      <c r="A21" s="179" t="s">
        <v>111</v>
      </c>
      <c r="B21" s="214" t="s">
        <v>112</v>
      </c>
      <c r="C21" s="23">
        <v>40823.56</v>
      </c>
      <c r="D21" s="23">
        <v>40823.56</v>
      </c>
      <c r="E21" s="23">
        <v>40823.56</v>
      </c>
      <c r="F21" s="23"/>
      <c r="G21" s="23"/>
      <c r="H21" s="23"/>
      <c r="I21" s="23"/>
      <c r="J21" s="23"/>
      <c r="K21" s="23"/>
      <c r="L21" s="23"/>
      <c r="M21" s="23"/>
      <c r="N21" s="23"/>
      <c r="O21" s="23"/>
    </row>
    <row r="22" ht="18.75" customHeight="1" spans="1:15">
      <c r="A22" s="134" t="s">
        <v>113</v>
      </c>
      <c r="B22" s="162" t="s">
        <v>114</v>
      </c>
      <c r="C22" s="23">
        <v>723093.83</v>
      </c>
      <c r="D22" s="23">
        <v>552213.83</v>
      </c>
      <c r="E22" s="23">
        <v>552213.83</v>
      </c>
      <c r="F22" s="23"/>
      <c r="G22" s="23"/>
      <c r="H22" s="23"/>
      <c r="I22" s="23"/>
      <c r="J22" s="23">
        <v>170880</v>
      </c>
      <c r="K22" s="23">
        <v>170880</v>
      </c>
      <c r="L22" s="23"/>
      <c r="M22" s="23"/>
      <c r="N22" s="23"/>
      <c r="O22" s="23"/>
    </row>
    <row r="23" ht="18.75" customHeight="1" spans="1:15">
      <c r="A23" s="177" t="s">
        <v>115</v>
      </c>
      <c r="B23" s="213" t="s">
        <v>116</v>
      </c>
      <c r="C23" s="23">
        <v>723093.83</v>
      </c>
      <c r="D23" s="23">
        <v>552213.83</v>
      </c>
      <c r="E23" s="23">
        <v>552213.83</v>
      </c>
      <c r="F23" s="23"/>
      <c r="G23" s="23"/>
      <c r="H23" s="23"/>
      <c r="I23" s="23"/>
      <c r="J23" s="23">
        <v>170880</v>
      </c>
      <c r="K23" s="23">
        <v>170880</v>
      </c>
      <c r="L23" s="23"/>
      <c r="M23" s="23"/>
      <c r="N23" s="23"/>
      <c r="O23" s="23"/>
    </row>
    <row r="24" ht="18.75" customHeight="1" spans="1:15">
      <c r="A24" s="179" t="s">
        <v>117</v>
      </c>
      <c r="B24" s="214" t="s">
        <v>118</v>
      </c>
      <c r="C24" s="23">
        <v>723093.83</v>
      </c>
      <c r="D24" s="23">
        <v>552213.83</v>
      </c>
      <c r="E24" s="23">
        <v>552213.83</v>
      </c>
      <c r="F24" s="23"/>
      <c r="G24" s="23"/>
      <c r="H24" s="23"/>
      <c r="I24" s="23"/>
      <c r="J24" s="23">
        <v>170880</v>
      </c>
      <c r="K24" s="23">
        <v>170880</v>
      </c>
      <c r="L24" s="23"/>
      <c r="M24" s="23"/>
      <c r="N24" s="23"/>
      <c r="O24" s="23"/>
    </row>
    <row r="25" ht="18.75" customHeight="1" spans="1:15">
      <c r="A25" s="181" t="s">
        <v>119</v>
      </c>
      <c r="B25" s="182" t="s">
        <v>119</v>
      </c>
      <c r="C25" s="23">
        <v>132562518.44</v>
      </c>
      <c r="D25" s="23">
        <v>9819169.03</v>
      </c>
      <c r="E25" s="23">
        <v>9819169.03</v>
      </c>
      <c r="F25" s="23"/>
      <c r="G25" s="23"/>
      <c r="H25" s="23"/>
      <c r="I25" s="23"/>
      <c r="J25" s="23">
        <v>122743349.41</v>
      </c>
      <c r="K25" s="23">
        <v>122743349.41</v>
      </c>
      <c r="L25" s="23"/>
      <c r="M25" s="23"/>
      <c r="N25" s="23"/>
      <c r="O25" s="23"/>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6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 workbookViewId="0">
      <selection activeCell="A1" sqref="A1"/>
    </sheetView>
  </sheetViews>
  <sheetFormatPr defaultColWidth="9.14285714285714" defaultRowHeight="14.25" customHeight="1" outlineLevelCol="3"/>
  <cols>
    <col min="1" max="1" width="47.2857142857143" customWidth="1"/>
    <col min="2" max="2" width="45.8571428571429" customWidth="1"/>
    <col min="3" max="3" width="46.7142857142857" customWidth="1"/>
    <col min="4" max="4" width="51" customWidth="1"/>
  </cols>
  <sheetData>
    <row r="1" ht="15" customHeight="1" spans="1:4">
      <c r="A1" s="1"/>
      <c r="B1" s="1"/>
      <c r="C1" s="1"/>
      <c r="D1" s="38" t="s">
        <v>120</v>
      </c>
    </row>
    <row r="2" ht="36" customHeight="1" spans="1:4">
      <c r="A2" s="5" t="str">
        <f>"2025"&amp;"年部门财政拨款收支预算总表"</f>
        <v>2025年部门财政拨款收支预算总表</v>
      </c>
      <c r="B2" s="160"/>
      <c r="C2" s="160"/>
      <c r="D2" s="160"/>
    </row>
    <row r="3" ht="18.75" customHeight="1" spans="1:4">
      <c r="A3" s="7" t="str">
        <f>"单位名称："&amp;"永德县中医医院"</f>
        <v>单位名称：永德县中医医院</v>
      </c>
      <c r="B3" s="161"/>
      <c r="C3" s="161"/>
      <c r="D3" s="38" t="s">
        <v>1</v>
      </c>
    </row>
    <row r="4" ht="18.75" customHeight="1" spans="1:4">
      <c r="A4" s="12" t="s">
        <v>2</v>
      </c>
      <c r="B4" s="14"/>
      <c r="C4" s="12" t="s">
        <v>3</v>
      </c>
      <c r="D4" s="14"/>
    </row>
    <row r="5" ht="18.75" customHeight="1" spans="1:4">
      <c r="A5" s="30" t="s">
        <v>4</v>
      </c>
      <c r="B5" s="105" t="str">
        <f>"2025"&amp;"年预算数"</f>
        <v>2025年预算数</v>
      </c>
      <c r="C5" s="30" t="s">
        <v>121</v>
      </c>
      <c r="D5" s="105" t="str">
        <f>"2025"&amp;"年预算数"</f>
        <v>2025年预算数</v>
      </c>
    </row>
    <row r="6" ht="18.75" customHeight="1" spans="1:4">
      <c r="A6" s="32"/>
      <c r="B6" s="18"/>
      <c r="C6" s="32"/>
      <c r="D6" s="18"/>
    </row>
    <row r="7" ht="18.75" customHeight="1" spans="1:4">
      <c r="A7" s="162" t="s">
        <v>122</v>
      </c>
      <c r="B7" s="23">
        <v>9819169.03</v>
      </c>
      <c r="C7" s="22" t="s">
        <v>123</v>
      </c>
      <c r="D7" s="23">
        <v>9819169.03</v>
      </c>
    </row>
    <row r="8" ht="18.75" customHeight="1" spans="1:4">
      <c r="A8" s="163" t="s">
        <v>124</v>
      </c>
      <c r="B8" s="23">
        <v>9819169.03</v>
      </c>
      <c r="C8" s="22" t="s">
        <v>125</v>
      </c>
      <c r="D8" s="23"/>
    </row>
    <row r="9" ht="18.75" customHeight="1" spans="1:4">
      <c r="A9" s="163" t="s">
        <v>126</v>
      </c>
      <c r="B9" s="23"/>
      <c r="C9" s="22" t="s">
        <v>127</v>
      </c>
      <c r="D9" s="23"/>
    </row>
    <row r="10" ht="18.75" customHeight="1" spans="1:4">
      <c r="A10" s="163" t="s">
        <v>128</v>
      </c>
      <c r="B10" s="23"/>
      <c r="C10" s="22" t="s">
        <v>129</v>
      </c>
      <c r="D10" s="23"/>
    </row>
    <row r="11" ht="18.75" customHeight="1" spans="1:4">
      <c r="A11" s="164" t="s">
        <v>130</v>
      </c>
      <c r="B11" s="23"/>
      <c r="C11" s="165" t="s">
        <v>131</v>
      </c>
      <c r="D11" s="23"/>
    </row>
    <row r="12" ht="18.75" customHeight="1" spans="1:4">
      <c r="A12" s="166" t="s">
        <v>124</v>
      </c>
      <c r="B12" s="23"/>
      <c r="C12" s="167" t="s">
        <v>132</v>
      </c>
      <c r="D12" s="23"/>
    </row>
    <row r="13" ht="18.75" customHeight="1" spans="1:4">
      <c r="A13" s="166" t="s">
        <v>126</v>
      </c>
      <c r="B13" s="23"/>
      <c r="C13" s="167" t="s">
        <v>133</v>
      </c>
      <c r="D13" s="23"/>
    </row>
    <row r="14" ht="18.75" customHeight="1" spans="1:4">
      <c r="A14" s="166" t="s">
        <v>128</v>
      </c>
      <c r="B14" s="23"/>
      <c r="C14" s="167" t="s">
        <v>134</v>
      </c>
      <c r="D14" s="23"/>
    </row>
    <row r="15" ht="18.75" customHeight="1" spans="1:4">
      <c r="A15" s="166" t="s">
        <v>26</v>
      </c>
      <c r="B15" s="23"/>
      <c r="C15" s="167" t="s">
        <v>135</v>
      </c>
      <c r="D15" s="23">
        <v>1819373.84</v>
      </c>
    </row>
    <row r="16" ht="18.75" customHeight="1" spans="1:4">
      <c r="A16" s="166" t="s">
        <v>26</v>
      </c>
      <c r="B16" s="23" t="s">
        <v>26</v>
      </c>
      <c r="C16" s="167" t="s">
        <v>136</v>
      </c>
      <c r="D16" s="23">
        <v>7447581.36</v>
      </c>
    </row>
    <row r="17" ht="18.75" customHeight="1" spans="1:4">
      <c r="A17" s="168" t="s">
        <v>26</v>
      </c>
      <c r="B17" s="23" t="s">
        <v>26</v>
      </c>
      <c r="C17" s="167" t="s">
        <v>137</v>
      </c>
      <c r="D17" s="23"/>
    </row>
    <row r="18" ht="18.75" customHeight="1" spans="1:4">
      <c r="A18" s="168" t="s">
        <v>26</v>
      </c>
      <c r="B18" s="23" t="s">
        <v>26</v>
      </c>
      <c r="C18" s="167" t="s">
        <v>138</v>
      </c>
      <c r="D18" s="23"/>
    </row>
    <row r="19" ht="18.75" customHeight="1" spans="1:4">
      <c r="A19" s="169" t="s">
        <v>26</v>
      </c>
      <c r="B19" s="23" t="s">
        <v>26</v>
      </c>
      <c r="C19" s="167" t="s">
        <v>139</v>
      </c>
      <c r="D19" s="23"/>
    </row>
    <row r="20" ht="18.75" customHeight="1" spans="1:4">
      <c r="A20" s="169" t="s">
        <v>26</v>
      </c>
      <c r="B20" s="23" t="s">
        <v>26</v>
      </c>
      <c r="C20" s="167" t="s">
        <v>140</v>
      </c>
      <c r="D20" s="23"/>
    </row>
    <row r="21" ht="18.75" customHeight="1" spans="1:4">
      <c r="A21" s="169" t="s">
        <v>26</v>
      </c>
      <c r="B21" s="23" t="s">
        <v>26</v>
      </c>
      <c r="C21" s="167" t="s">
        <v>141</v>
      </c>
      <c r="D21" s="23"/>
    </row>
    <row r="22" ht="18.75" customHeight="1" spans="1:4">
      <c r="A22" s="169" t="s">
        <v>26</v>
      </c>
      <c r="B22" s="23" t="s">
        <v>26</v>
      </c>
      <c r="C22" s="167" t="s">
        <v>142</v>
      </c>
      <c r="D22" s="23"/>
    </row>
    <row r="23" ht="18.75" customHeight="1" spans="1:4">
      <c r="A23" s="169" t="s">
        <v>26</v>
      </c>
      <c r="B23" s="23" t="s">
        <v>26</v>
      </c>
      <c r="C23" s="167" t="s">
        <v>143</v>
      </c>
      <c r="D23" s="23"/>
    </row>
    <row r="24" ht="18.75" customHeight="1" spans="1:4">
      <c r="A24" s="169" t="s">
        <v>26</v>
      </c>
      <c r="B24" s="23" t="s">
        <v>26</v>
      </c>
      <c r="C24" s="167" t="s">
        <v>144</v>
      </c>
      <c r="D24" s="23"/>
    </row>
    <row r="25" ht="18.75" customHeight="1" spans="1:4">
      <c r="A25" s="169" t="s">
        <v>26</v>
      </c>
      <c r="B25" s="23" t="s">
        <v>26</v>
      </c>
      <c r="C25" s="167" t="s">
        <v>145</v>
      </c>
      <c r="D25" s="23"/>
    </row>
    <row r="26" ht="18.75" customHeight="1" spans="1:4">
      <c r="A26" s="169" t="s">
        <v>26</v>
      </c>
      <c r="B26" s="23" t="s">
        <v>26</v>
      </c>
      <c r="C26" s="167" t="s">
        <v>146</v>
      </c>
      <c r="D26" s="23">
        <v>552213.83</v>
      </c>
    </row>
    <row r="27" ht="18.75" customHeight="1" spans="1:4">
      <c r="A27" s="169" t="s">
        <v>26</v>
      </c>
      <c r="B27" s="23" t="s">
        <v>26</v>
      </c>
      <c r="C27" s="167" t="s">
        <v>147</v>
      </c>
      <c r="D27" s="23"/>
    </row>
    <row r="28" ht="18.75" customHeight="1" spans="1:4">
      <c r="A28" s="169" t="s">
        <v>26</v>
      </c>
      <c r="B28" s="23" t="s">
        <v>26</v>
      </c>
      <c r="C28" s="167" t="s">
        <v>148</v>
      </c>
      <c r="D28" s="23"/>
    </row>
    <row r="29" ht="18.75" customHeight="1" spans="1:4">
      <c r="A29" s="169" t="s">
        <v>26</v>
      </c>
      <c r="B29" s="23" t="s">
        <v>26</v>
      </c>
      <c r="C29" s="167" t="s">
        <v>149</v>
      </c>
      <c r="D29" s="23"/>
    </row>
    <row r="30" ht="18.75" customHeight="1" spans="1:4">
      <c r="A30" s="169" t="s">
        <v>26</v>
      </c>
      <c r="B30" s="23" t="s">
        <v>26</v>
      </c>
      <c r="C30" s="167" t="s">
        <v>150</v>
      </c>
      <c r="D30" s="23"/>
    </row>
    <row r="31" ht="18.75" customHeight="1" spans="1:4">
      <c r="A31" s="170" t="s">
        <v>26</v>
      </c>
      <c r="B31" s="23" t="s">
        <v>26</v>
      </c>
      <c r="C31" s="167" t="s">
        <v>151</v>
      </c>
      <c r="D31" s="23"/>
    </row>
    <row r="32" ht="18.75" customHeight="1" spans="1:4">
      <c r="A32" s="170" t="s">
        <v>26</v>
      </c>
      <c r="B32" s="23" t="s">
        <v>26</v>
      </c>
      <c r="C32" s="167" t="s">
        <v>152</v>
      </c>
      <c r="D32" s="23"/>
    </row>
    <row r="33" ht="18.75" customHeight="1" spans="1:4">
      <c r="A33" s="170" t="s">
        <v>26</v>
      </c>
      <c r="B33" s="23" t="s">
        <v>26</v>
      </c>
      <c r="C33" s="167" t="s">
        <v>153</v>
      </c>
      <c r="D33" s="23"/>
    </row>
    <row r="34" ht="18.75" customHeight="1" spans="1:4">
      <c r="A34" s="170"/>
      <c r="B34" s="23"/>
      <c r="C34" s="167" t="s">
        <v>154</v>
      </c>
      <c r="D34" s="23"/>
    </row>
    <row r="35" ht="18.75" customHeight="1" spans="1:4">
      <c r="A35" s="170" t="s">
        <v>26</v>
      </c>
      <c r="B35" s="23" t="s">
        <v>26</v>
      </c>
      <c r="C35" s="167" t="s">
        <v>155</v>
      </c>
      <c r="D35" s="23"/>
    </row>
    <row r="36" ht="18.75" customHeight="1" spans="1:4">
      <c r="A36" s="54" t="s">
        <v>156</v>
      </c>
      <c r="B36" s="171">
        <v>9819169.03</v>
      </c>
      <c r="C36" s="172" t="s">
        <v>52</v>
      </c>
      <c r="D36" s="171">
        <v>9819169.03</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6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E22" sqref="E22"/>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5" width="24.2857142857143" customWidth="1"/>
    <col min="6" max="6" width="13.8571428571429" customWidth="1"/>
    <col min="7" max="7" width="13.2857142857143" customWidth="1"/>
  </cols>
  <sheetData>
    <row r="1" ht="15" customHeight="1" spans="4:7">
      <c r="D1" s="150"/>
      <c r="F1" s="56"/>
      <c r="G1" s="38" t="s">
        <v>157</v>
      </c>
    </row>
    <row r="2" ht="39" customHeight="1" spans="1:7">
      <c r="A2" s="5" t="str">
        <f>"2025"&amp;"年一般公共预算支出预算表（按功能科目分类）"</f>
        <v>2025年一般公共预算支出预算表（按功能科目分类）</v>
      </c>
      <c r="B2" s="151"/>
      <c r="C2" s="151"/>
      <c r="D2" s="151"/>
      <c r="E2" s="151"/>
      <c r="F2" s="151"/>
      <c r="G2" s="151"/>
    </row>
    <row r="3" ht="18" customHeight="1" spans="1:7">
      <c r="A3" s="152" t="str">
        <f>"单位名称："&amp;"永德县中医医院"</f>
        <v>单位名称：永德县中医医院</v>
      </c>
      <c r="B3" s="28"/>
      <c r="C3" s="29"/>
      <c r="D3" s="29"/>
      <c r="E3" s="29"/>
      <c r="F3" s="100"/>
      <c r="G3" s="38" t="s">
        <v>1</v>
      </c>
    </row>
    <row r="4" ht="20.25" customHeight="1" spans="1:7">
      <c r="A4" s="153" t="s">
        <v>158</v>
      </c>
      <c r="B4" s="154"/>
      <c r="C4" s="105" t="s">
        <v>56</v>
      </c>
      <c r="D4" s="132" t="s">
        <v>75</v>
      </c>
      <c r="E4" s="13"/>
      <c r="F4" s="14"/>
      <c r="G4" s="125" t="s">
        <v>76</v>
      </c>
    </row>
    <row r="5" ht="20.25" customHeight="1" spans="1:7">
      <c r="A5" s="155" t="s">
        <v>73</v>
      </c>
      <c r="B5" s="155" t="s">
        <v>74</v>
      </c>
      <c r="C5" s="32"/>
      <c r="D5" s="65" t="s">
        <v>58</v>
      </c>
      <c r="E5" s="65" t="s">
        <v>159</v>
      </c>
      <c r="F5" s="65" t="s">
        <v>160</v>
      </c>
      <c r="G5" s="93"/>
    </row>
    <row r="6" ht="19.5" customHeight="1" spans="1:7">
      <c r="A6" s="155" t="s">
        <v>161</v>
      </c>
      <c r="B6" s="155" t="s">
        <v>162</v>
      </c>
      <c r="C6" s="155" t="s">
        <v>163</v>
      </c>
      <c r="D6" s="65">
        <v>4</v>
      </c>
      <c r="E6" s="156" t="s">
        <v>164</v>
      </c>
      <c r="F6" s="156" t="s">
        <v>165</v>
      </c>
      <c r="G6" s="155" t="s">
        <v>166</v>
      </c>
    </row>
    <row r="7" ht="18" customHeight="1" spans="1:7">
      <c r="A7" s="33" t="s">
        <v>84</v>
      </c>
      <c r="B7" s="33" t="s">
        <v>85</v>
      </c>
      <c r="C7" s="23">
        <v>1819373.84</v>
      </c>
      <c r="D7" s="23">
        <v>1819373.84</v>
      </c>
      <c r="E7" s="23">
        <v>1819373.84</v>
      </c>
      <c r="F7" s="23"/>
      <c r="G7" s="23"/>
    </row>
    <row r="8" ht="18" customHeight="1" spans="1:7">
      <c r="A8" s="117" t="s">
        <v>86</v>
      </c>
      <c r="B8" s="117" t="s">
        <v>87</v>
      </c>
      <c r="C8" s="23">
        <v>1812197.84</v>
      </c>
      <c r="D8" s="23">
        <v>1812197.84</v>
      </c>
      <c r="E8" s="23">
        <v>1812197.84</v>
      </c>
      <c r="F8" s="23"/>
      <c r="G8" s="23"/>
    </row>
    <row r="9" ht="18" customHeight="1" spans="1:7">
      <c r="A9" s="157" t="s">
        <v>88</v>
      </c>
      <c r="B9" s="157" t="s">
        <v>89</v>
      </c>
      <c r="C9" s="23">
        <v>549994.8</v>
      </c>
      <c r="D9" s="23">
        <v>549994.8</v>
      </c>
      <c r="E9" s="23">
        <v>549994.8</v>
      </c>
      <c r="F9" s="23"/>
      <c r="G9" s="23"/>
    </row>
    <row r="10" ht="18" customHeight="1" spans="1:7">
      <c r="A10" s="157" t="s">
        <v>90</v>
      </c>
      <c r="B10" s="157" t="s">
        <v>91</v>
      </c>
      <c r="C10" s="23">
        <v>841468.69</v>
      </c>
      <c r="D10" s="23">
        <v>841468.69</v>
      </c>
      <c r="E10" s="23">
        <v>841468.69</v>
      </c>
      <c r="F10" s="23"/>
      <c r="G10" s="23"/>
    </row>
    <row r="11" ht="18" customHeight="1" spans="1:7">
      <c r="A11" s="157" t="s">
        <v>92</v>
      </c>
      <c r="B11" s="157" t="s">
        <v>93</v>
      </c>
      <c r="C11" s="23">
        <v>420734.35</v>
      </c>
      <c r="D11" s="23">
        <v>420734.35</v>
      </c>
      <c r="E11" s="23">
        <v>420734.35</v>
      </c>
      <c r="F11" s="23"/>
      <c r="G11" s="23"/>
    </row>
    <row r="12" ht="18" customHeight="1" spans="1:7">
      <c r="A12" s="117" t="s">
        <v>94</v>
      </c>
      <c r="B12" s="117" t="s">
        <v>95</v>
      </c>
      <c r="C12" s="23">
        <v>7176</v>
      </c>
      <c r="D12" s="23">
        <v>7176</v>
      </c>
      <c r="E12" s="23">
        <v>7176</v>
      </c>
      <c r="F12" s="23"/>
      <c r="G12" s="23"/>
    </row>
    <row r="13" ht="18" customHeight="1" spans="1:7">
      <c r="A13" s="157" t="s">
        <v>96</v>
      </c>
      <c r="B13" s="157" t="s">
        <v>97</v>
      </c>
      <c r="C13" s="23">
        <v>7176</v>
      </c>
      <c r="D13" s="23">
        <v>7176</v>
      </c>
      <c r="E13" s="23">
        <v>7176</v>
      </c>
      <c r="F13" s="23"/>
      <c r="G13" s="23"/>
    </row>
    <row r="14" ht="18" customHeight="1" spans="1:7">
      <c r="A14" s="33" t="s">
        <v>101</v>
      </c>
      <c r="B14" s="33" t="s">
        <v>102</v>
      </c>
      <c r="C14" s="23">
        <v>7447581.36</v>
      </c>
      <c r="D14" s="23">
        <v>7447581.36</v>
      </c>
      <c r="E14" s="23">
        <v>7447581.36</v>
      </c>
      <c r="F14" s="23"/>
      <c r="G14" s="23"/>
    </row>
    <row r="15" ht="18" customHeight="1" spans="1:7">
      <c r="A15" s="117" t="s">
        <v>103</v>
      </c>
      <c r="B15" s="117" t="s">
        <v>104</v>
      </c>
      <c r="C15" s="23">
        <v>7080031.28</v>
      </c>
      <c r="D15" s="23">
        <v>7080031.28</v>
      </c>
      <c r="E15" s="23">
        <v>7080031.28</v>
      </c>
      <c r="F15" s="23"/>
      <c r="G15" s="23"/>
    </row>
    <row r="16" ht="18" customHeight="1" spans="1:7">
      <c r="A16" s="157" t="s">
        <v>105</v>
      </c>
      <c r="B16" s="157" t="s">
        <v>106</v>
      </c>
      <c r="C16" s="23">
        <v>7080031.28</v>
      </c>
      <c r="D16" s="23">
        <v>7080031.28</v>
      </c>
      <c r="E16" s="23">
        <v>7080031.28</v>
      </c>
      <c r="F16" s="23"/>
      <c r="G16" s="23"/>
    </row>
    <row r="17" ht="18" customHeight="1" spans="1:7">
      <c r="A17" s="117" t="s">
        <v>107</v>
      </c>
      <c r="B17" s="117" t="s">
        <v>108</v>
      </c>
      <c r="C17" s="23">
        <v>367550.08</v>
      </c>
      <c r="D17" s="23">
        <v>367550.08</v>
      </c>
      <c r="E17" s="23">
        <v>367550.08</v>
      </c>
      <c r="F17" s="23"/>
      <c r="G17" s="23"/>
    </row>
    <row r="18" ht="18" customHeight="1" spans="1:7">
      <c r="A18" s="157" t="s">
        <v>109</v>
      </c>
      <c r="B18" s="157" t="s">
        <v>110</v>
      </c>
      <c r="C18" s="23">
        <v>326726.52</v>
      </c>
      <c r="D18" s="23">
        <v>326726.52</v>
      </c>
      <c r="E18" s="23">
        <v>326726.52</v>
      </c>
      <c r="F18" s="23"/>
      <c r="G18" s="23"/>
    </row>
    <row r="19" ht="18" customHeight="1" spans="1:7">
      <c r="A19" s="157" t="s">
        <v>111</v>
      </c>
      <c r="B19" s="157" t="s">
        <v>112</v>
      </c>
      <c r="C19" s="23">
        <v>40823.56</v>
      </c>
      <c r="D19" s="23">
        <v>40823.56</v>
      </c>
      <c r="E19" s="23">
        <v>40823.56</v>
      </c>
      <c r="F19" s="23"/>
      <c r="G19" s="23"/>
    </row>
    <row r="20" ht="18" customHeight="1" spans="1:7">
      <c r="A20" s="33" t="s">
        <v>113</v>
      </c>
      <c r="B20" s="33" t="s">
        <v>114</v>
      </c>
      <c r="C20" s="23">
        <v>552213.83</v>
      </c>
      <c r="D20" s="23">
        <v>552213.83</v>
      </c>
      <c r="E20" s="23">
        <v>552213.83</v>
      </c>
      <c r="F20" s="23"/>
      <c r="G20" s="23"/>
    </row>
    <row r="21" ht="18" customHeight="1" spans="1:7">
      <c r="A21" s="117" t="s">
        <v>115</v>
      </c>
      <c r="B21" s="117" t="s">
        <v>116</v>
      </c>
      <c r="C21" s="23">
        <v>552213.83</v>
      </c>
      <c r="D21" s="23">
        <v>552213.83</v>
      </c>
      <c r="E21" s="23">
        <v>552213.83</v>
      </c>
      <c r="F21" s="23"/>
      <c r="G21" s="23"/>
    </row>
    <row r="22" ht="18" customHeight="1" spans="1:7">
      <c r="A22" s="157" t="s">
        <v>117</v>
      </c>
      <c r="B22" s="157" t="s">
        <v>118</v>
      </c>
      <c r="C22" s="23">
        <v>552213.83</v>
      </c>
      <c r="D22" s="23">
        <v>552213.83</v>
      </c>
      <c r="E22" s="23">
        <v>552213.83</v>
      </c>
      <c r="F22" s="23"/>
      <c r="G22" s="23"/>
    </row>
    <row r="23" ht="18" customHeight="1" spans="1:7">
      <c r="A23" s="158" t="s">
        <v>119</v>
      </c>
      <c r="B23" s="159" t="s">
        <v>119</v>
      </c>
      <c r="C23" s="23">
        <v>9819169.03</v>
      </c>
      <c r="D23" s="23">
        <v>9819169.03</v>
      </c>
      <c r="E23" s="23">
        <v>9819169.03</v>
      </c>
      <c r="F23" s="23"/>
      <c r="G23" s="23"/>
    </row>
  </sheetData>
  <mergeCells count="7">
    <mergeCell ref="A2:G2"/>
    <mergeCell ref="A3:E3"/>
    <mergeCell ref="A4:B4"/>
    <mergeCell ref="D4:F4"/>
    <mergeCell ref="A23:B23"/>
    <mergeCell ref="C4:C5"/>
    <mergeCell ref="G4:G5"/>
  </mergeCells>
  <printOptions horizontalCentered="1"/>
  <pageMargins left="0.388888888888889" right="0.388888888888889" top="0.579166666666667" bottom="0.579166666666667" header="0.5" footer="0.5"/>
  <pageSetup paperSize="9" scale="92"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C8" sqref="C8"/>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1"/>
      <c r="G1" s="86" t="s">
        <v>167</v>
      </c>
    </row>
    <row r="2" ht="39" customHeight="1" spans="1:7">
      <c r="A2" s="130" t="str">
        <f>"2025"&amp;"年“三公”经费支出预算表"</f>
        <v>2025年“三公”经费支出预算表</v>
      </c>
      <c r="B2" s="50"/>
      <c r="C2" s="50"/>
      <c r="D2" s="50"/>
      <c r="E2" s="50"/>
      <c r="F2" s="50"/>
      <c r="G2" s="50"/>
    </row>
    <row r="3" ht="18.75" customHeight="1" spans="1:7">
      <c r="A3" s="40" t="str">
        <f>"单位名称："&amp;"永德县中医医院"</f>
        <v>单位名称：永德县中医医院</v>
      </c>
      <c r="B3" s="141"/>
      <c r="C3" s="142"/>
      <c r="D3" s="61"/>
      <c r="E3" s="29"/>
      <c r="G3" s="86" t="s">
        <v>168</v>
      </c>
    </row>
    <row r="4" ht="18.75" customHeight="1" spans="1:7">
      <c r="A4" s="10" t="s">
        <v>169</v>
      </c>
      <c r="B4" s="10" t="s">
        <v>170</v>
      </c>
      <c r="C4" s="30" t="s">
        <v>171</v>
      </c>
      <c r="D4" s="12" t="s">
        <v>172</v>
      </c>
      <c r="E4" s="13"/>
      <c r="F4" s="14"/>
      <c r="G4" s="30" t="s">
        <v>173</v>
      </c>
    </row>
    <row r="5" ht="18.75" customHeight="1" spans="1:7">
      <c r="A5" s="17"/>
      <c r="B5" s="143"/>
      <c r="C5" s="32"/>
      <c r="D5" s="65" t="s">
        <v>58</v>
      </c>
      <c r="E5" s="65" t="s">
        <v>174</v>
      </c>
      <c r="F5" s="65" t="s">
        <v>175</v>
      </c>
      <c r="G5" s="32"/>
    </row>
    <row r="6" ht="18.75" customHeight="1" spans="1:7">
      <c r="A6" s="144" t="s">
        <v>56</v>
      </c>
      <c r="B6" s="145">
        <v>1</v>
      </c>
      <c r="C6" s="146">
        <v>2</v>
      </c>
      <c r="D6" s="147">
        <v>3</v>
      </c>
      <c r="E6" s="147">
        <v>4</v>
      </c>
      <c r="F6" s="147">
        <v>5</v>
      </c>
      <c r="G6" s="146">
        <v>6</v>
      </c>
    </row>
    <row r="7" ht="18.75" customHeight="1" spans="1:7">
      <c r="A7" s="144" t="s">
        <v>56</v>
      </c>
      <c r="B7" s="148">
        <v>502000</v>
      </c>
      <c r="C7" s="148"/>
      <c r="D7" s="148">
        <v>482000</v>
      </c>
      <c r="E7" s="148">
        <v>300000</v>
      </c>
      <c r="F7" s="148">
        <v>182000</v>
      </c>
      <c r="G7" s="148">
        <v>20000</v>
      </c>
    </row>
    <row r="8" ht="18.75" customHeight="1" spans="1:7">
      <c r="A8" s="149" t="s">
        <v>176</v>
      </c>
      <c r="B8" s="148"/>
      <c r="C8" s="148"/>
      <c r="D8" s="148"/>
      <c r="E8" s="148"/>
      <c r="F8" s="148"/>
      <c r="G8" s="148"/>
    </row>
    <row r="9" ht="18.75" customHeight="1" spans="1:7">
      <c r="A9" s="149" t="s">
        <v>177</v>
      </c>
      <c r="B9" s="148"/>
      <c r="C9" s="148"/>
      <c r="D9" s="148"/>
      <c r="E9" s="148"/>
      <c r="F9" s="148"/>
      <c r="G9" s="148"/>
    </row>
    <row r="10" ht="18.75" customHeight="1" spans="1:7">
      <c r="A10" s="149" t="s">
        <v>178</v>
      </c>
      <c r="B10" s="148"/>
      <c r="C10" s="148"/>
      <c r="D10" s="148"/>
      <c r="E10" s="148"/>
      <c r="F10" s="148"/>
      <c r="G10" s="148"/>
    </row>
    <row r="11" ht="18.75" customHeight="1" spans="1:7">
      <c r="A11" s="149" t="s">
        <v>179</v>
      </c>
      <c r="B11" s="148">
        <v>502000</v>
      </c>
      <c r="C11" s="148"/>
      <c r="D11" s="148">
        <v>482000</v>
      </c>
      <c r="E11" s="148">
        <v>300000</v>
      </c>
      <c r="F11" s="148">
        <v>182000</v>
      </c>
      <c r="G11" s="148">
        <v>20000</v>
      </c>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showZeros="0" topLeftCell="D7" workbookViewId="0">
      <selection activeCell="C23" sqref="C23"/>
    </sheetView>
  </sheetViews>
  <sheetFormatPr defaultColWidth="9.14285714285714" defaultRowHeight="14.25" customHeight="1"/>
  <cols>
    <col min="1" max="1" width="14.2857142857143" customWidth="1"/>
    <col min="2" max="2" width="19" customWidth="1"/>
    <col min="3" max="3" width="42.5714285714286" customWidth="1"/>
    <col min="4" max="4" width="14.5714285714286" customWidth="1"/>
    <col min="5" max="5" width="28.5904761904762" customWidth="1"/>
    <col min="6" max="6" width="10.2857142857143" customWidth="1"/>
    <col min="7" max="7" width="23" customWidth="1"/>
    <col min="8" max="9" width="19.847619047619" customWidth="1"/>
    <col min="10" max="10" width="7.57142857142857" customWidth="1"/>
    <col min="11" max="11" width="10.4285714285714" customWidth="1"/>
    <col min="12" max="12" width="17.2857142857143" customWidth="1"/>
    <col min="13" max="13" width="10.8571428571429" customWidth="1"/>
    <col min="14" max="14" width="10.2857142857143" customWidth="1"/>
    <col min="15" max="15" width="9.71428571428571" customWidth="1"/>
    <col min="16" max="16" width="10" customWidth="1"/>
    <col min="17" max="17" width="9.57142857142857" customWidth="1"/>
    <col min="18" max="20" width="19.847619047619" customWidth="1"/>
    <col min="21" max="21" width="7.42857142857143" customWidth="1"/>
    <col min="22" max="22" width="10.5714285714286" customWidth="1"/>
    <col min="23" max="23" width="10" customWidth="1"/>
  </cols>
  <sheetData>
    <row r="1" ht="15" customHeight="1" spans="2:23">
      <c r="B1" s="128"/>
      <c r="D1" s="129"/>
      <c r="E1" s="129"/>
      <c r="F1" s="129"/>
      <c r="G1" s="129"/>
      <c r="H1" s="66"/>
      <c r="I1" s="66"/>
      <c r="J1" s="66"/>
      <c r="K1" s="66"/>
      <c r="L1" s="66"/>
      <c r="M1" s="66"/>
      <c r="N1" s="29"/>
      <c r="O1" s="29"/>
      <c r="P1" s="29"/>
      <c r="Q1" s="66"/>
      <c r="U1" s="128"/>
      <c r="W1" s="37" t="s">
        <v>180</v>
      </c>
    </row>
    <row r="2" ht="39.75" customHeight="1" spans="1:23">
      <c r="A2" s="130"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"单位名称："&amp;"永德县中医医院"</f>
        <v>单位名称：永德县中医医院</v>
      </c>
      <c r="B3" s="131"/>
      <c r="C3" s="131"/>
      <c r="D3" s="131"/>
      <c r="E3" s="131"/>
      <c r="F3" s="131"/>
      <c r="G3" s="131"/>
      <c r="H3" s="70"/>
      <c r="I3" s="70"/>
      <c r="J3" s="70"/>
      <c r="K3" s="70"/>
      <c r="L3" s="70"/>
      <c r="M3" s="70"/>
      <c r="N3" s="92"/>
      <c r="O3" s="92"/>
      <c r="P3" s="92"/>
      <c r="Q3" s="70"/>
      <c r="U3" s="128"/>
      <c r="W3" s="37" t="s">
        <v>168</v>
      </c>
    </row>
    <row r="4" ht="18" customHeight="1" spans="1:23">
      <c r="A4" s="10" t="s">
        <v>181</v>
      </c>
      <c r="B4" s="10" t="s">
        <v>182</v>
      </c>
      <c r="C4" s="10" t="s">
        <v>183</v>
      </c>
      <c r="D4" s="10" t="s">
        <v>184</v>
      </c>
      <c r="E4" s="10" t="s">
        <v>185</v>
      </c>
      <c r="F4" s="10" t="s">
        <v>186</v>
      </c>
      <c r="G4" s="10" t="s">
        <v>187</v>
      </c>
      <c r="H4" s="132" t="s">
        <v>188</v>
      </c>
      <c r="I4" s="63" t="s">
        <v>188</v>
      </c>
      <c r="J4" s="63"/>
      <c r="K4" s="63"/>
      <c r="L4" s="63"/>
      <c r="M4" s="63"/>
      <c r="N4" s="13"/>
      <c r="O4" s="13"/>
      <c r="P4" s="13"/>
      <c r="Q4" s="73" t="s">
        <v>62</v>
      </c>
      <c r="R4" s="63" t="s">
        <v>78</v>
      </c>
      <c r="S4" s="63"/>
      <c r="T4" s="63"/>
      <c r="U4" s="63"/>
      <c r="V4" s="63"/>
      <c r="W4" s="137"/>
    </row>
    <row r="5" ht="18" customHeight="1" spans="1:23">
      <c r="A5" s="15"/>
      <c r="B5" s="127"/>
      <c r="C5" s="15"/>
      <c r="D5" s="15"/>
      <c r="E5" s="15"/>
      <c r="F5" s="15"/>
      <c r="G5" s="15"/>
      <c r="H5" s="105" t="s">
        <v>189</v>
      </c>
      <c r="I5" s="132" t="s">
        <v>59</v>
      </c>
      <c r="J5" s="63"/>
      <c r="K5" s="63"/>
      <c r="L5" s="63"/>
      <c r="M5" s="137"/>
      <c r="N5" s="12" t="s">
        <v>190</v>
      </c>
      <c r="O5" s="13"/>
      <c r="P5" s="14"/>
      <c r="Q5" s="10" t="s">
        <v>62</v>
      </c>
      <c r="R5" s="132" t="s">
        <v>78</v>
      </c>
      <c r="S5" s="73" t="s">
        <v>65</v>
      </c>
      <c r="T5" s="63" t="s">
        <v>78</v>
      </c>
      <c r="U5" s="73" t="s">
        <v>67</v>
      </c>
      <c r="V5" s="73" t="s">
        <v>68</v>
      </c>
      <c r="W5" s="139" t="s">
        <v>69</v>
      </c>
    </row>
    <row r="6" ht="18.75" customHeight="1" spans="1:23">
      <c r="A6" s="31"/>
      <c r="B6" s="31"/>
      <c r="C6" s="31"/>
      <c r="D6" s="31"/>
      <c r="E6" s="31"/>
      <c r="F6" s="31"/>
      <c r="G6" s="31"/>
      <c r="H6" s="31"/>
      <c r="I6" s="138" t="s">
        <v>191</v>
      </c>
      <c r="J6" s="10" t="s">
        <v>192</v>
      </c>
      <c r="K6" s="10" t="s">
        <v>193</v>
      </c>
      <c r="L6" s="10" t="s">
        <v>194</v>
      </c>
      <c r="M6" s="10" t="s">
        <v>195</v>
      </c>
      <c r="N6" s="10" t="s">
        <v>59</v>
      </c>
      <c r="O6" s="10" t="s">
        <v>60</v>
      </c>
      <c r="P6" s="10" t="s">
        <v>61</v>
      </c>
      <c r="Q6" s="31"/>
      <c r="R6" s="10" t="s">
        <v>58</v>
      </c>
      <c r="S6" s="10" t="s">
        <v>65</v>
      </c>
      <c r="T6" s="10" t="s">
        <v>196</v>
      </c>
      <c r="U6" s="10" t="s">
        <v>67</v>
      </c>
      <c r="V6" s="10" t="s">
        <v>68</v>
      </c>
      <c r="W6" s="10" t="s">
        <v>69</v>
      </c>
    </row>
    <row r="7" ht="37.5" customHeight="1" spans="1:23">
      <c r="A7" s="108"/>
      <c r="B7" s="108"/>
      <c r="C7" s="108"/>
      <c r="D7" s="108"/>
      <c r="E7" s="108"/>
      <c r="F7" s="108"/>
      <c r="G7" s="108"/>
      <c r="H7" s="108"/>
      <c r="I7" s="91"/>
      <c r="J7" s="17" t="s">
        <v>197</v>
      </c>
      <c r="K7" s="17" t="s">
        <v>193</v>
      </c>
      <c r="L7" s="17" t="s">
        <v>194</v>
      </c>
      <c r="M7" s="17" t="s">
        <v>195</v>
      </c>
      <c r="N7" s="17" t="s">
        <v>193</v>
      </c>
      <c r="O7" s="17" t="s">
        <v>194</v>
      </c>
      <c r="P7" s="17" t="s">
        <v>195</v>
      </c>
      <c r="Q7" s="17" t="s">
        <v>62</v>
      </c>
      <c r="R7" s="17" t="s">
        <v>58</v>
      </c>
      <c r="S7" s="17" t="s">
        <v>65</v>
      </c>
      <c r="T7" s="17" t="s">
        <v>196</v>
      </c>
      <c r="U7" s="17" t="s">
        <v>67</v>
      </c>
      <c r="V7" s="17" t="s">
        <v>68</v>
      </c>
      <c r="W7" s="17" t="s">
        <v>69</v>
      </c>
    </row>
    <row r="8" ht="19.5" customHeight="1" spans="1:23">
      <c r="A8" s="133">
        <v>1</v>
      </c>
      <c r="B8" s="133">
        <v>2</v>
      </c>
      <c r="C8" s="133">
        <v>3</v>
      </c>
      <c r="D8" s="133">
        <v>4</v>
      </c>
      <c r="E8" s="133">
        <v>5</v>
      </c>
      <c r="F8" s="133">
        <v>6</v>
      </c>
      <c r="G8" s="133">
        <v>7</v>
      </c>
      <c r="H8" s="133">
        <v>8</v>
      </c>
      <c r="I8" s="133">
        <v>9</v>
      </c>
      <c r="J8" s="133">
        <v>10</v>
      </c>
      <c r="K8" s="133">
        <v>11</v>
      </c>
      <c r="L8" s="133">
        <v>12</v>
      </c>
      <c r="M8" s="133">
        <v>13</v>
      </c>
      <c r="N8" s="133">
        <v>14</v>
      </c>
      <c r="O8" s="133">
        <v>15</v>
      </c>
      <c r="P8" s="133">
        <v>16</v>
      </c>
      <c r="Q8" s="133">
        <v>17</v>
      </c>
      <c r="R8" s="133">
        <v>18</v>
      </c>
      <c r="S8" s="133">
        <v>19</v>
      </c>
      <c r="T8" s="133">
        <v>20</v>
      </c>
      <c r="U8" s="133">
        <v>21</v>
      </c>
      <c r="V8" s="133">
        <v>22</v>
      </c>
      <c r="W8" s="133">
        <v>23</v>
      </c>
    </row>
    <row r="9" ht="21" customHeight="1" spans="1:23">
      <c r="A9" s="134" t="s">
        <v>71</v>
      </c>
      <c r="B9" s="134"/>
      <c r="C9" s="134"/>
      <c r="D9" s="134"/>
      <c r="E9" s="134"/>
      <c r="F9" s="134"/>
      <c r="G9" s="134"/>
      <c r="H9" s="23">
        <v>21612262.38</v>
      </c>
      <c r="I9" s="23">
        <v>9819169.03</v>
      </c>
      <c r="J9" s="23"/>
      <c r="K9" s="23"/>
      <c r="L9" s="23">
        <v>9819169.03</v>
      </c>
      <c r="M9" s="23"/>
      <c r="N9" s="23"/>
      <c r="O9" s="23"/>
      <c r="P9" s="23"/>
      <c r="Q9" s="23"/>
      <c r="R9" s="23">
        <v>11793093.35</v>
      </c>
      <c r="S9" s="23">
        <v>11793093.35</v>
      </c>
      <c r="T9" s="23"/>
      <c r="U9" s="23"/>
      <c r="V9" s="23"/>
      <c r="W9" s="23"/>
    </row>
    <row r="10" ht="21" customHeight="1" spans="1:23">
      <c r="A10" s="134" t="s">
        <v>71</v>
      </c>
      <c r="B10" s="21" t="s">
        <v>198</v>
      </c>
      <c r="C10" s="21" t="s">
        <v>199</v>
      </c>
      <c r="D10" s="21" t="s">
        <v>105</v>
      </c>
      <c r="E10" s="21" t="s">
        <v>106</v>
      </c>
      <c r="F10" s="21" t="s">
        <v>200</v>
      </c>
      <c r="G10" s="21" t="s">
        <v>201</v>
      </c>
      <c r="H10" s="23">
        <v>2603138.4</v>
      </c>
      <c r="I10" s="23">
        <v>2603138.4</v>
      </c>
      <c r="J10" s="23"/>
      <c r="K10" s="23"/>
      <c r="L10" s="23">
        <v>2603138.4</v>
      </c>
      <c r="M10" s="23"/>
      <c r="N10" s="23"/>
      <c r="O10" s="23"/>
      <c r="P10" s="23"/>
      <c r="Q10" s="23"/>
      <c r="R10" s="23"/>
      <c r="S10" s="23"/>
      <c r="T10" s="23"/>
      <c r="U10" s="23"/>
      <c r="V10" s="23"/>
      <c r="W10" s="23"/>
    </row>
    <row r="11" ht="21" customHeight="1" spans="1:23">
      <c r="A11" s="134" t="s">
        <v>71</v>
      </c>
      <c r="B11" s="21" t="s">
        <v>198</v>
      </c>
      <c r="C11" s="21" t="s">
        <v>199</v>
      </c>
      <c r="D11" s="21" t="s">
        <v>105</v>
      </c>
      <c r="E11" s="21" t="s">
        <v>106</v>
      </c>
      <c r="F11" s="21" t="s">
        <v>202</v>
      </c>
      <c r="G11" s="21" t="s">
        <v>203</v>
      </c>
      <c r="H11" s="23">
        <v>358855.2</v>
      </c>
      <c r="I11" s="23">
        <v>358855.2</v>
      </c>
      <c r="J11" s="23"/>
      <c r="K11" s="23"/>
      <c r="L11" s="23">
        <v>358855.2</v>
      </c>
      <c r="M11" s="23"/>
      <c r="N11" s="23"/>
      <c r="O11" s="23"/>
      <c r="P11" s="23"/>
      <c r="Q11" s="23"/>
      <c r="R11" s="23"/>
      <c r="S11" s="23"/>
      <c r="T11" s="23"/>
      <c r="U11" s="23"/>
      <c r="V11" s="23"/>
      <c r="W11" s="23"/>
    </row>
    <row r="12" ht="21" customHeight="1" spans="1:23">
      <c r="A12" s="134" t="s">
        <v>71</v>
      </c>
      <c r="B12" s="21" t="s">
        <v>198</v>
      </c>
      <c r="C12" s="21" t="s">
        <v>199</v>
      </c>
      <c r="D12" s="21" t="s">
        <v>105</v>
      </c>
      <c r="E12" s="21" t="s">
        <v>106</v>
      </c>
      <c r="F12" s="21" t="s">
        <v>202</v>
      </c>
      <c r="G12" s="21" t="s">
        <v>203</v>
      </c>
      <c r="H12" s="23">
        <v>150000</v>
      </c>
      <c r="I12" s="23">
        <v>150000</v>
      </c>
      <c r="J12" s="23"/>
      <c r="K12" s="23"/>
      <c r="L12" s="23">
        <v>150000</v>
      </c>
      <c r="M12" s="23"/>
      <c r="N12" s="23"/>
      <c r="O12" s="23"/>
      <c r="P12" s="23"/>
      <c r="Q12" s="23"/>
      <c r="R12" s="23"/>
      <c r="S12" s="23"/>
      <c r="T12" s="23"/>
      <c r="U12" s="23"/>
      <c r="V12" s="23"/>
      <c r="W12" s="23"/>
    </row>
    <row r="13" ht="21" customHeight="1" spans="1:23">
      <c r="A13" s="134" t="s">
        <v>71</v>
      </c>
      <c r="B13" s="21" t="s">
        <v>198</v>
      </c>
      <c r="C13" s="21" t="s">
        <v>199</v>
      </c>
      <c r="D13" s="21" t="s">
        <v>204</v>
      </c>
      <c r="E13" s="21" t="s">
        <v>205</v>
      </c>
      <c r="F13" s="21" t="s">
        <v>202</v>
      </c>
      <c r="G13" s="21" t="s">
        <v>203</v>
      </c>
      <c r="H13" s="23"/>
      <c r="I13" s="23"/>
      <c r="J13" s="23"/>
      <c r="K13" s="23"/>
      <c r="L13" s="23"/>
      <c r="M13" s="23"/>
      <c r="N13" s="23"/>
      <c r="O13" s="23"/>
      <c r="P13" s="23"/>
      <c r="Q13" s="23"/>
      <c r="R13" s="23"/>
      <c r="S13" s="23"/>
      <c r="T13" s="23"/>
      <c r="U13" s="23"/>
      <c r="V13" s="23"/>
      <c r="W13" s="23"/>
    </row>
    <row r="14" ht="21" customHeight="1" spans="1:23">
      <c r="A14" s="134" t="s">
        <v>71</v>
      </c>
      <c r="B14" s="21" t="s">
        <v>198</v>
      </c>
      <c r="C14" s="21" t="s">
        <v>199</v>
      </c>
      <c r="D14" s="21" t="s">
        <v>105</v>
      </c>
      <c r="E14" s="21" t="s">
        <v>106</v>
      </c>
      <c r="F14" s="21" t="s">
        <v>206</v>
      </c>
      <c r="G14" s="21" t="s">
        <v>207</v>
      </c>
      <c r="H14" s="23">
        <v>1989341.21</v>
      </c>
      <c r="I14" s="23">
        <v>1989341.21</v>
      </c>
      <c r="J14" s="23"/>
      <c r="K14" s="23"/>
      <c r="L14" s="23">
        <v>1989341.21</v>
      </c>
      <c r="M14" s="23"/>
      <c r="N14" s="23"/>
      <c r="O14" s="23"/>
      <c r="P14" s="23"/>
      <c r="Q14" s="23"/>
      <c r="R14" s="23"/>
      <c r="S14" s="23"/>
      <c r="T14" s="23"/>
      <c r="U14" s="23"/>
      <c r="V14" s="23"/>
      <c r="W14" s="23"/>
    </row>
    <row r="15" ht="21" customHeight="1" spans="1:23">
      <c r="A15" s="134" t="s">
        <v>71</v>
      </c>
      <c r="B15" s="21" t="s">
        <v>208</v>
      </c>
      <c r="C15" s="21" t="s">
        <v>209</v>
      </c>
      <c r="D15" s="21" t="s">
        <v>105</v>
      </c>
      <c r="E15" s="21" t="s">
        <v>106</v>
      </c>
      <c r="F15" s="21" t="s">
        <v>206</v>
      </c>
      <c r="G15" s="21" t="s">
        <v>207</v>
      </c>
      <c r="H15" s="23">
        <v>1198800</v>
      </c>
      <c r="I15" s="23">
        <v>1198800</v>
      </c>
      <c r="J15" s="23"/>
      <c r="K15" s="23"/>
      <c r="L15" s="23">
        <v>1198800</v>
      </c>
      <c r="M15" s="23"/>
      <c r="N15" s="23"/>
      <c r="O15" s="23"/>
      <c r="P15" s="23"/>
      <c r="Q15" s="23"/>
      <c r="R15" s="23"/>
      <c r="S15" s="23"/>
      <c r="T15" s="23"/>
      <c r="U15" s="23"/>
      <c r="V15" s="23"/>
      <c r="W15" s="23"/>
    </row>
    <row r="16" ht="21" customHeight="1" spans="1:23">
      <c r="A16" s="134" t="s">
        <v>71</v>
      </c>
      <c r="B16" s="21" t="s">
        <v>198</v>
      </c>
      <c r="C16" s="21" t="s">
        <v>199</v>
      </c>
      <c r="D16" s="21" t="s">
        <v>105</v>
      </c>
      <c r="E16" s="21" t="s">
        <v>106</v>
      </c>
      <c r="F16" s="21" t="s">
        <v>206</v>
      </c>
      <c r="G16" s="21" t="s">
        <v>207</v>
      </c>
      <c r="H16" s="23">
        <v>715284</v>
      </c>
      <c r="I16" s="23">
        <v>715284</v>
      </c>
      <c r="J16" s="23"/>
      <c r="K16" s="23"/>
      <c r="L16" s="23">
        <v>715284</v>
      </c>
      <c r="M16" s="23"/>
      <c r="N16" s="23"/>
      <c r="O16" s="23"/>
      <c r="P16" s="23"/>
      <c r="Q16" s="23"/>
      <c r="R16" s="23"/>
      <c r="S16" s="23"/>
      <c r="T16" s="23"/>
      <c r="U16" s="23"/>
      <c r="V16" s="23"/>
      <c r="W16" s="23"/>
    </row>
    <row r="17" ht="21" customHeight="1" spans="1:23">
      <c r="A17" s="134" t="s">
        <v>71</v>
      </c>
      <c r="B17" s="21" t="s">
        <v>210</v>
      </c>
      <c r="C17" s="21" t="s">
        <v>211</v>
      </c>
      <c r="D17" s="21" t="s">
        <v>90</v>
      </c>
      <c r="E17" s="21" t="s">
        <v>91</v>
      </c>
      <c r="F17" s="21" t="s">
        <v>212</v>
      </c>
      <c r="G17" s="21" t="s">
        <v>213</v>
      </c>
      <c r="H17" s="23">
        <v>841468.69</v>
      </c>
      <c r="I17" s="23">
        <v>841468.69</v>
      </c>
      <c r="J17" s="23"/>
      <c r="K17" s="23"/>
      <c r="L17" s="23">
        <v>841468.69</v>
      </c>
      <c r="M17" s="23"/>
      <c r="N17" s="23"/>
      <c r="O17" s="23"/>
      <c r="P17" s="23"/>
      <c r="Q17" s="23"/>
      <c r="R17" s="23"/>
      <c r="S17" s="23"/>
      <c r="T17" s="23"/>
      <c r="U17" s="23"/>
      <c r="V17" s="23"/>
      <c r="W17" s="23"/>
    </row>
    <row r="18" ht="21" customHeight="1" spans="1:23">
      <c r="A18" s="134" t="s">
        <v>71</v>
      </c>
      <c r="B18" s="21" t="s">
        <v>210</v>
      </c>
      <c r="C18" s="21" t="s">
        <v>211</v>
      </c>
      <c r="D18" s="21" t="s">
        <v>92</v>
      </c>
      <c r="E18" s="21" t="s">
        <v>93</v>
      </c>
      <c r="F18" s="21" t="s">
        <v>214</v>
      </c>
      <c r="G18" s="21" t="s">
        <v>215</v>
      </c>
      <c r="H18" s="23">
        <v>420734.35</v>
      </c>
      <c r="I18" s="23">
        <v>420734.35</v>
      </c>
      <c r="J18" s="23"/>
      <c r="K18" s="23"/>
      <c r="L18" s="23">
        <v>420734.35</v>
      </c>
      <c r="M18" s="23"/>
      <c r="N18" s="23"/>
      <c r="O18" s="23"/>
      <c r="P18" s="23"/>
      <c r="Q18" s="23"/>
      <c r="R18" s="23"/>
      <c r="S18" s="23"/>
      <c r="T18" s="23"/>
      <c r="U18" s="23"/>
      <c r="V18" s="23"/>
      <c r="W18" s="23"/>
    </row>
    <row r="19" ht="21" customHeight="1" spans="1:23">
      <c r="A19" s="134" t="s">
        <v>71</v>
      </c>
      <c r="B19" s="21" t="s">
        <v>210</v>
      </c>
      <c r="C19" s="21" t="s">
        <v>211</v>
      </c>
      <c r="D19" s="21" t="s">
        <v>216</v>
      </c>
      <c r="E19" s="21" t="s">
        <v>217</v>
      </c>
      <c r="F19" s="21" t="s">
        <v>218</v>
      </c>
      <c r="G19" s="21" t="s">
        <v>219</v>
      </c>
      <c r="H19" s="23"/>
      <c r="I19" s="23"/>
      <c r="J19" s="23"/>
      <c r="K19" s="23"/>
      <c r="L19" s="23"/>
      <c r="M19" s="23"/>
      <c r="N19" s="23"/>
      <c r="O19" s="23"/>
      <c r="P19" s="23"/>
      <c r="Q19" s="23"/>
      <c r="R19" s="23"/>
      <c r="S19" s="23"/>
      <c r="T19" s="23"/>
      <c r="U19" s="23"/>
      <c r="V19" s="23"/>
      <c r="W19" s="23"/>
    </row>
    <row r="20" ht="21" customHeight="1" spans="1:23">
      <c r="A20" s="134" t="s">
        <v>71</v>
      </c>
      <c r="B20" s="21" t="s">
        <v>210</v>
      </c>
      <c r="C20" s="21" t="s">
        <v>211</v>
      </c>
      <c r="D20" s="21" t="s">
        <v>109</v>
      </c>
      <c r="E20" s="21" t="s">
        <v>110</v>
      </c>
      <c r="F20" s="21" t="s">
        <v>218</v>
      </c>
      <c r="G20" s="21" t="s">
        <v>219</v>
      </c>
      <c r="H20" s="23">
        <v>326726.52</v>
      </c>
      <c r="I20" s="23">
        <v>326726.52</v>
      </c>
      <c r="J20" s="23"/>
      <c r="K20" s="23"/>
      <c r="L20" s="23">
        <v>326726.52</v>
      </c>
      <c r="M20" s="23"/>
      <c r="N20" s="23"/>
      <c r="O20" s="23"/>
      <c r="P20" s="23"/>
      <c r="Q20" s="23"/>
      <c r="R20" s="23"/>
      <c r="S20" s="23"/>
      <c r="T20" s="23"/>
      <c r="U20" s="23"/>
      <c r="V20" s="23"/>
      <c r="W20" s="23"/>
    </row>
    <row r="21" ht="21" customHeight="1" spans="1:23">
      <c r="A21" s="134" t="s">
        <v>71</v>
      </c>
      <c r="B21" s="21" t="s">
        <v>210</v>
      </c>
      <c r="C21" s="21" t="s">
        <v>211</v>
      </c>
      <c r="D21" s="21" t="s">
        <v>111</v>
      </c>
      <c r="E21" s="21" t="s">
        <v>112</v>
      </c>
      <c r="F21" s="21" t="s">
        <v>220</v>
      </c>
      <c r="G21" s="21" t="s">
        <v>221</v>
      </c>
      <c r="H21" s="23">
        <v>9203.56</v>
      </c>
      <c r="I21" s="23">
        <v>9203.56</v>
      </c>
      <c r="J21" s="23"/>
      <c r="K21" s="23"/>
      <c r="L21" s="23">
        <v>9203.56</v>
      </c>
      <c r="M21" s="23"/>
      <c r="N21" s="23"/>
      <c r="O21" s="23"/>
      <c r="P21" s="23"/>
      <c r="Q21" s="23"/>
      <c r="R21" s="23"/>
      <c r="S21" s="23"/>
      <c r="T21" s="23"/>
      <c r="U21" s="23"/>
      <c r="V21" s="23"/>
      <c r="W21" s="23"/>
    </row>
    <row r="22" ht="21" customHeight="1" spans="1:23">
      <c r="A22" s="134" t="s">
        <v>71</v>
      </c>
      <c r="B22" s="21" t="s">
        <v>210</v>
      </c>
      <c r="C22" s="21" t="s">
        <v>211</v>
      </c>
      <c r="D22" s="21" t="s">
        <v>105</v>
      </c>
      <c r="E22" s="21" t="s">
        <v>106</v>
      </c>
      <c r="F22" s="21" t="s">
        <v>220</v>
      </c>
      <c r="G22" s="21" t="s">
        <v>221</v>
      </c>
      <c r="H22" s="23">
        <v>32212.47</v>
      </c>
      <c r="I22" s="23">
        <v>32212.47</v>
      </c>
      <c r="J22" s="23"/>
      <c r="K22" s="23"/>
      <c r="L22" s="23">
        <v>32212.47</v>
      </c>
      <c r="M22" s="23"/>
      <c r="N22" s="23"/>
      <c r="O22" s="23"/>
      <c r="P22" s="23"/>
      <c r="Q22" s="23"/>
      <c r="R22" s="23"/>
      <c r="S22" s="23"/>
      <c r="T22" s="23"/>
      <c r="U22" s="23"/>
      <c r="V22" s="23"/>
      <c r="W22" s="23"/>
    </row>
    <row r="23" ht="21" customHeight="1" spans="1:23">
      <c r="A23" s="134" t="s">
        <v>71</v>
      </c>
      <c r="B23" s="21" t="s">
        <v>210</v>
      </c>
      <c r="C23" s="21" t="s">
        <v>211</v>
      </c>
      <c r="D23" s="21" t="s">
        <v>111</v>
      </c>
      <c r="E23" s="21" t="s">
        <v>112</v>
      </c>
      <c r="F23" s="21" t="s">
        <v>220</v>
      </c>
      <c r="G23" s="21" t="s">
        <v>221</v>
      </c>
      <c r="H23" s="23">
        <v>31620</v>
      </c>
      <c r="I23" s="23">
        <v>31620</v>
      </c>
      <c r="J23" s="23"/>
      <c r="K23" s="23"/>
      <c r="L23" s="23">
        <v>31620</v>
      </c>
      <c r="M23" s="23"/>
      <c r="N23" s="23"/>
      <c r="O23" s="23"/>
      <c r="P23" s="23"/>
      <c r="Q23" s="23"/>
      <c r="R23" s="23"/>
      <c r="S23" s="23"/>
      <c r="T23" s="23"/>
      <c r="U23" s="23"/>
      <c r="V23" s="23"/>
      <c r="W23" s="23"/>
    </row>
    <row r="24" ht="21" customHeight="1" spans="1:23">
      <c r="A24" s="134" t="s">
        <v>71</v>
      </c>
      <c r="B24" s="21" t="s">
        <v>222</v>
      </c>
      <c r="C24" s="21" t="s">
        <v>118</v>
      </c>
      <c r="D24" s="21" t="s">
        <v>117</v>
      </c>
      <c r="E24" s="21" t="s">
        <v>118</v>
      </c>
      <c r="F24" s="21" t="s">
        <v>223</v>
      </c>
      <c r="G24" s="21" t="s">
        <v>118</v>
      </c>
      <c r="H24" s="23">
        <v>552213.83</v>
      </c>
      <c r="I24" s="23">
        <v>552213.83</v>
      </c>
      <c r="J24" s="23"/>
      <c r="K24" s="23"/>
      <c r="L24" s="23">
        <v>552213.83</v>
      </c>
      <c r="M24" s="23"/>
      <c r="N24" s="23"/>
      <c r="O24" s="23"/>
      <c r="P24" s="23"/>
      <c r="Q24" s="23"/>
      <c r="R24" s="23"/>
      <c r="S24" s="23"/>
      <c r="T24" s="23"/>
      <c r="U24" s="23"/>
      <c r="V24" s="23"/>
      <c r="W24" s="23"/>
    </row>
    <row r="25" ht="21" customHeight="1" spans="1:23">
      <c r="A25" s="134" t="s">
        <v>71</v>
      </c>
      <c r="B25" s="21" t="s">
        <v>224</v>
      </c>
      <c r="C25" s="21" t="s">
        <v>225</v>
      </c>
      <c r="D25" s="21" t="s">
        <v>88</v>
      </c>
      <c r="E25" s="21" t="s">
        <v>89</v>
      </c>
      <c r="F25" s="21" t="s">
        <v>226</v>
      </c>
      <c r="G25" s="21" t="s">
        <v>225</v>
      </c>
      <c r="H25" s="23">
        <v>549994.8</v>
      </c>
      <c r="I25" s="23">
        <v>549994.8</v>
      </c>
      <c r="J25" s="23"/>
      <c r="K25" s="23"/>
      <c r="L25" s="23">
        <v>549994.8</v>
      </c>
      <c r="M25" s="23"/>
      <c r="N25" s="23"/>
      <c r="O25" s="23"/>
      <c r="P25" s="23"/>
      <c r="Q25" s="23"/>
      <c r="R25" s="23"/>
      <c r="S25" s="23"/>
      <c r="T25" s="23"/>
      <c r="U25" s="23"/>
      <c r="V25" s="23"/>
      <c r="W25" s="23"/>
    </row>
    <row r="26" ht="21" customHeight="1" spans="1:23">
      <c r="A26" s="134" t="s">
        <v>71</v>
      </c>
      <c r="B26" s="21" t="s">
        <v>227</v>
      </c>
      <c r="C26" s="21" t="s">
        <v>228</v>
      </c>
      <c r="D26" s="21" t="s">
        <v>105</v>
      </c>
      <c r="E26" s="21" t="s">
        <v>106</v>
      </c>
      <c r="F26" s="21" t="s">
        <v>229</v>
      </c>
      <c r="G26" s="21" t="s">
        <v>228</v>
      </c>
      <c r="H26" s="23">
        <v>32400</v>
      </c>
      <c r="I26" s="23">
        <v>32400</v>
      </c>
      <c r="J26" s="23"/>
      <c r="K26" s="23"/>
      <c r="L26" s="23">
        <v>32400</v>
      </c>
      <c r="M26" s="23"/>
      <c r="N26" s="23"/>
      <c r="O26" s="23"/>
      <c r="P26" s="23"/>
      <c r="Q26" s="23"/>
      <c r="R26" s="23"/>
      <c r="S26" s="23"/>
      <c r="T26" s="23"/>
      <c r="U26" s="23"/>
      <c r="V26" s="23"/>
      <c r="W26" s="23"/>
    </row>
    <row r="27" ht="21" customHeight="1" spans="1:23">
      <c r="A27" s="134" t="s">
        <v>71</v>
      </c>
      <c r="B27" s="21" t="s">
        <v>230</v>
      </c>
      <c r="C27" s="21" t="s">
        <v>231</v>
      </c>
      <c r="D27" s="21" t="s">
        <v>96</v>
      </c>
      <c r="E27" s="21" t="s">
        <v>97</v>
      </c>
      <c r="F27" s="21" t="s">
        <v>229</v>
      </c>
      <c r="G27" s="21" t="s">
        <v>228</v>
      </c>
      <c r="H27" s="23">
        <v>7176</v>
      </c>
      <c r="I27" s="23">
        <v>7176</v>
      </c>
      <c r="J27" s="23"/>
      <c r="K27" s="23"/>
      <c r="L27" s="23">
        <v>7176</v>
      </c>
      <c r="M27" s="23"/>
      <c r="N27" s="23"/>
      <c r="O27" s="23"/>
      <c r="P27" s="23"/>
      <c r="Q27" s="23"/>
      <c r="R27" s="23"/>
      <c r="S27" s="23"/>
      <c r="T27" s="23"/>
      <c r="U27" s="23"/>
      <c r="V27" s="23"/>
      <c r="W27" s="23"/>
    </row>
    <row r="28" ht="21" customHeight="1" spans="1:23">
      <c r="A28" s="134" t="s">
        <v>71</v>
      </c>
      <c r="B28" s="21" t="s">
        <v>232</v>
      </c>
      <c r="C28" s="21" t="s">
        <v>233</v>
      </c>
      <c r="D28" s="21" t="s">
        <v>105</v>
      </c>
      <c r="E28" s="21" t="s">
        <v>106</v>
      </c>
      <c r="F28" s="21" t="s">
        <v>200</v>
      </c>
      <c r="G28" s="21" t="s">
        <v>201</v>
      </c>
      <c r="H28" s="23">
        <v>1109555.35</v>
      </c>
      <c r="I28" s="23"/>
      <c r="J28" s="23"/>
      <c r="K28" s="23"/>
      <c r="L28" s="23"/>
      <c r="M28" s="23"/>
      <c r="N28" s="23"/>
      <c r="O28" s="23"/>
      <c r="P28" s="23"/>
      <c r="Q28" s="23"/>
      <c r="R28" s="23">
        <v>1109555.35</v>
      </c>
      <c r="S28" s="23">
        <v>1109555.35</v>
      </c>
      <c r="T28" s="23"/>
      <c r="U28" s="23"/>
      <c r="V28" s="23"/>
      <c r="W28" s="23"/>
    </row>
    <row r="29" ht="21" customHeight="1" spans="1:23">
      <c r="A29" s="134" t="s">
        <v>71</v>
      </c>
      <c r="B29" s="21" t="s">
        <v>234</v>
      </c>
      <c r="C29" s="21" t="s">
        <v>235</v>
      </c>
      <c r="D29" s="21" t="s">
        <v>90</v>
      </c>
      <c r="E29" s="21" t="s">
        <v>91</v>
      </c>
      <c r="F29" s="21" t="s">
        <v>212</v>
      </c>
      <c r="G29" s="21" t="s">
        <v>213</v>
      </c>
      <c r="H29" s="23">
        <v>1270660</v>
      </c>
      <c r="I29" s="23"/>
      <c r="J29" s="23"/>
      <c r="K29" s="23"/>
      <c r="L29" s="23"/>
      <c r="M29" s="23"/>
      <c r="N29" s="23"/>
      <c r="O29" s="23"/>
      <c r="P29" s="23"/>
      <c r="Q29" s="23"/>
      <c r="R29" s="23">
        <v>1270660</v>
      </c>
      <c r="S29" s="23">
        <v>1270660</v>
      </c>
      <c r="T29" s="23"/>
      <c r="U29" s="23"/>
      <c r="V29" s="23"/>
      <c r="W29" s="23"/>
    </row>
    <row r="30" ht="21" customHeight="1" spans="1:23">
      <c r="A30" s="134" t="s">
        <v>71</v>
      </c>
      <c r="B30" s="21" t="s">
        <v>234</v>
      </c>
      <c r="C30" s="21" t="s">
        <v>235</v>
      </c>
      <c r="D30" s="21" t="s">
        <v>100</v>
      </c>
      <c r="E30" s="21" t="s">
        <v>99</v>
      </c>
      <c r="F30" s="21" t="s">
        <v>220</v>
      </c>
      <c r="G30" s="21" t="s">
        <v>221</v>
      </c>
      <c r="H30" s="23">
        <v>171510</v>
      </c>
      <c r="I30" s="23"/>
      <c r="J30" s="23"/>
      <c r="K30" s="23"/>
      <c r="L30" s="23"/>
      <c r="M30" s="23"/>
      <c r="N30" s="23"/>
      <c r="O30" s="23"/>
      <c r="P30" s="23"/>
      <c r="Q30" s="23"/>
      <c r="R30" s="23">
        <v>171510</v>
      </c>
      <c r="S30" s="23">
        <v>171510</v>
      </c>
      <c r="T30" s="23"/>
      <c r="U30" s="23"/>
      <c r="V30" s="23"/>
      <c r="W30" s="23"/>
    </row>
    <row r="31" ht="21" customHeight="1" spans="1:23">
      <c r="A31" s="134" t="s">
        <v>71</v>
      </c>
      <c r="B31" s="21" t="s">
        <v>234</v>
      </c>
      <c r="C31" s="21" t="s">
        <v>235</v>
      </c>
      <c r="D31" s="21" t="s">
        <v>109</v>
      </c>
      <c r="E31" s="21" t="s">
        <v>110</v>
      </c>
      <c r="F31" s="21" t="s">
        <v>218</v>
      </c>
      <c r="G31" s="21" t="s">
        <v>219</v>
      </c>
      <c r="H31" s="23">
        <v>811573</v>
      </c>
      <c r="I31" s="23"/>
      <c r="J31" s="23"/>
      <c r="K31" s="23"/>
      <c r="L31" s="23"/>
      <c r="M31" s="23"/>
      <c r="N31" s="23"/>
      <c r="O31" s="23"/>
      <c r="P31" s="23"/>
      <c r="Q31" s="23"/>
      <c r="R31" s="23">
        <v>811573</v>
      </c>
      <c r="S31" s="23">
        <v>811573</v>
      </c>
      <c r="T31" s="23"/>
      <c r="U31" s="23"/>
      <c r="V31" s="23"/>
      <c r="W31" s="23"/>
    </row>
    <row r="32" ht="21" customHeight="1" spans="1:23">
      <c r="A32" s="134" t="s">
        <v>71</v>
      </c>
      <c r="B32" s="21" t="s">
        <v>236</v>
      </c>
      <c r="C32" s="21" t="s">
        <v>237</v>
      </c>
      <c r="D32" s="21" t="s">
        <v>117</v>
      </c>
      <c r="E32" s="21" t="s">
        <v>118</v>
      </c>
      <c r="F32" s="21" t="s">
        <v>223</v>
      </c>
      <c r="G32" s="21" t="s">
        <v>118</v>
      </c>
      <c r="H32" s="23">
        <v>170880</v>
      </c>
      <c r="I32" s="23"/>
      <c r="J32" s="23"/>
      <c r="K32" s="23"/>
      <c r="L32" s="23"/>
      <c r="M32" s="23"/>
      <c r="N32" s="23"/>
      <c r="O32" s="23"/>
      <c r="P32" s="23"/>
      <c r="Q32" s="23"/>
      <c r="R32" s="23">
        <v>170880</v>
      </c>
      <c r="S32" s="23">
        <v>170880</v>
      </c>
      <c r="T32" s="23"/>
      <c r="U32" s="23"/>
      <c r="V32" s="23"/>
      <c r="W32" s="23"/>
    </row>
    <row r="33" ht="21" customHeight="1" spans="1:23">
      <c r="A33" s="134" t="s">
        <v>71</v>
      </c>
      <c r="B33" s="21" t="s">
        <v>238</v>
      </c>
      <c r="C33" s="21" t="s">
        <v>239</v>
      </c>
      <c r="D33" s="21" t="s">
        <v>105</v>
      </c>
      <c r="E33" s="21" t="s">
        <v>106</v>
      </c>
      <c r="F33" s="21" t="s">
        <v>240</v>
      </c>
      <c r="G33" s="21" t="s">
        <v>241</v>
      </c>
      <c r="H33" s="23">
        <v>4127768</v>
      </c>
      <c r="I33" s="23"/>
      <c r="J33" s="23"/>
      <c r="K33" s="23"/>
      <c r="L33" s="23"/>
      <c r="M33" s="23"/>
      <c r="N33" s="23"/>
      <c r="O33" s="23"/>
      <c r="P33" s="23"/>
      <c r="Q33" s="23"/>
      <c r="R33" s="23">
        <v>4127768</v>
      </c>
      <c r="S33" s="23">
        <v>4127768</v>
      </c>
      <c r="T33" s="23"/>
      <c r="U33" s="23"/>
      <c r="V33" s="23"/>
      <c r="W33" s="23"/>
    </row>
    <row r="34" ht="21" customHeight="1" spans="1:23">
      <c r="A34" s="134" t="s">
        <v>71</v>
      </c>
      <c r="B34" s="21" t="s">
        <v>238</v>
      </c>
      <c r="C34" s="21" t="s">
        <v>239</v>
      </c>
      <c r="D34" s="21" t="s">
        <v>105</v>
      </c>
      <c r="E34" s="21" t="s">
        <v>106</v>
      </c>
      <c r="F34" s="21" t="s">
        <v>240</v>
      </c>
      <c r="G34" s="21" t="s">
        <v>241</v>
      </c>
      <c r="H34" s="23">
        <v>4131147</v>
      </c>
      <c r="I34" s="23"/>
      <c r="J34" s="23"/>
      <c r="K34" s="23"/>
      <c r="L34" s="23"/>
      <c r="M34" s="23"/>
      <c r="N34" s="23"/>
      <c r="O34" s="23"/>
      <c r="P34" s="23"/>
      <c r="Q34" s="23"/>
      <c r="R34" s="23">
        <v>4131147</v>
      </c>
      <c r="S34" s="23">
        <v>4131147</v>
      </c>
      <c r="T34" s="23"/>
      <c r="U34" s="23"/>
      <c r="V34" s="23"/>
      <c r="W34" s="23"/>
    </row>
    <row r="35" ht="21" customHeight="1" spans="1:23">
      <c r="A35" s="34" t="s">
        <v>119</v>
      </c>
      <c r="B35" s="135"/>
      <c r="C35" s="135"/>
      <c r="D35" s="135"/>
      <c r="E35" s="135"/>
      <c r="F35" s="135"/>
      <c r="G35" s="136"/>
      <c r="H35" s="23">
        <v>21612262.38</v>
      </c>
      <c r="I35" s="23">
        <v>9819169.03</v>
      </c>
      <c r="J35" s="23"/>
      <c r="K35" s="23"/>
      <c r="L35" s="23">
        <v>9819169.03</v>
      </c>
      <c r="M35" s="23"/>
      <c r="N35" s="23"/>
      <c r="O35" s="23"/>
      <c r="P35" s="23"/>
      <c r="Q35" s="23"/>
      <c r="R35" s="23">
        <v>11793093.35</v>
      </c>
      <c r="S35" s="23">
        <v>11793093.35</v>
      </c>
      <c r="T35" s="23"/>
      <c r="U35" s="23"/>
      <c r="V35" s="23"/>
      <c r="W35" s="23"/>
    </row>
  </sheetData>
  <mergeCells count="30">
    <mergeCell ref="A2:W2"/>
    <mergeCell ref="A3:G3"/>
    <mergeCell ref="H4:W4"/>
    <mergeCell ref="I5:M5"/>
    <mergeCell ref="N5:P5"/>
    <mergeCell ref="R5:W5"/>
    <mergeCell ref="A35:G3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4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7"/>
  <sheetViews>
    <sheetView showZeros="0" topLeftCell="D14" workbookViewId="0">
      <selection activeCell="N30" sqref="N30"/>
    </sheetView>
  </sheetViews>
  <sheetFormatPr defaultColWidth="9.14285714285714" defaultRowHeight="14.25" customHeight="1"/>
  <cols>
    <col min="1" max="1" width="12.4190476190476" customWidth="1"/>
    <col min="2" max="2" width="22.5714285714286" customWidth="1"/>
    <col min="3" max="3" width="32.847619047619" customWidth="1"/>
    <col min="4" max="4" width="16.8571428571429" customWidth="1"/>
    <col min="5" max="5" width="11.1428571428571" customWidth="1"/>
    <col min="6" max="6" width="17.7142857142857" customWidth="1"/>
    <col min="7" max="7" width="9.84761904761905" customWidth="1"/>
    <col min="8" max="8" width="17.7142857142857" customWidth="1"/>
    <col min="9" max="9" width="19.1428571428571" customWidth="1"/>
    <col min="10" max="10" width="10.2857142857143" customWidth="1"/>
    <col min="11" max="11" width="17.5714285714286" customWidth="1"/>
    <col min="12" max="12" width="10.7142857142857" customWidth="1"/>
    <col min="13" max="13" width="10.1428571428571" customWidth="1"/>
    <col min="14" max="14" width="9.42857142857143" customWidth="1"/>
    <col min="15" max="15" width="10.7142857142857" customWidth="1"/>
    <col min="16" max="16" width="9.57142857142857" customWidth="1"/>
    <col min="17" max="17" width="10.7142857142857" customWidth="1"/>
    <col min="18" max="20" width="19.1428571428571" customWidth="1"/>
    <col min="21" max="21" width="10" customWidth="1"/>
    <col min="22" max="22" width="10.2857142857143" customWidth="1"/>
    <col min="23" max="23" width="10.1428571428571" customWidth="1"/>
  </cols>
  <sheetData>
    <row r="1" ht="15" customHeight="1" spans="1:23">
      <c r="A1" s="1"/>
      <c r="B1" s="3"/>
      <c r="C1" s="1"/>
      <c r="D1" s="1"/>
      <c r="E1" s="2"/>
      <c r="F1" s="2"/>
      <c r="G1" s="2"/>
      <c r="H1" s="2"/>
      <c r="I1" s="3"/>
      <c r="J1" s="3"/>
      <c r="K1" s="3"/>
      <c r="L1" s="3"/>
      <c r="M1" s="3"/>
      <c r="N1" s="3"/>
      <c r="O1" s="3"/>
      <c r="P1" s="3"/>
      <c r="Q1" s="3"/>
      <c r="R1" s="1"/>
      <c r="S1" s="1"/>
      <c r="T1" s="1"/>
      <c r="U1" s="3"/>
      <c r="V1" s="1"/>
      <c r="W1" s="38" t="s">
        <v>242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"单位名称："&amp;"永德县中医医院"</f>
        <v>单位名称：永德县中医医院</v>
      </c>
      <c r="B3" s="8"/>
      <c r="C3" s="8"/>
      <c r="D3" s="8"/>
      <c r="E3" s="8"/>
      <c r="F3" s="8"/>
      <c r="G3" s="8"/>
      <c r="H3" s="8"/>
      <c r="I3" s="9"/>
      <c r="J3" s="9"/>
      <c r="K3" s="9"/>
      <c r="L3" s="9"/>
      <c r="M3" s="9"/>
      <c r="N3" s="9"/>
      <c r="O3" s="9"/>
      <c r="P3" s="9"/>
      <c r="Q3" s="9"/>
      <c r="R3" s="1"/>
      <c r="S3" s="1"/>
      <c r="T3" s="1"/>
      <c r="U3" s="3"/>
      <c r="V3" s="1"/>
      <c r="W3" s="38" t="s">
        <v>168</v>
      </c>
    </row>
    <row r="4" ht="18.75" customHeight="1" spans="1:23">
      <c r="A4" s="10" t="s">
        <v>243</v>
      </c>
      <c r="B4" s="11" t="s">
        <v>182</v>
      </c>
      <c r="C4" s="10" t="s">
        <v>183</v>
      </c>
      <c r="D4" s="10" t="s">
        <v>244</v>
      </c>
      <c r="E4" s="11" t="s">
        <v>184</v>
      </c>
      <c r="F4" s="11" t="s">
        <v>185</v>
      </c>
      <c r="G4" s="11" t="s">
        <v>245</v>
      </c>
      <c r="H4" s="11" t="s">
        <v>246</v>
      </c>
      <c r="I4" s="30" t="s">
        <v>56</v>
      </c>
      <c r="J4" s="12" t="s">
        <v>247</v>
      </c>
      <c r="K4" s="13"/>
      <c r="L4" s="13"/>
      <c r="M4" s="14"/>
      <c r="N4" s="12" t="s">
        <v>190</v>
      </c>
      <c r="O4" s="13"/>
      <c r="P4" s="14"/>
      <c r="Q4" s="11" t="s">
        <v>62</v>
      </c>
      <c r="R4" s="12" t="s">
        <v>78</v>
      </c>
      <c r="S4" s="13"/>
      <c r="T4" s="13"/>
      <c r="U4" s="13"/>
      <c r="V4" s="13"/>
      <c r="W4" s="14"/>
    </row>
    <row r="5" ht="18.75" customHeight="1" spans="1:23">
      <c r="A5" s="15"/>
      <c r="B5" s="31"/>
      <c r="C5" s="15"/>
      <c r="D5" s="15"/>
      <c r="E5" s="16"/>
      <c r="F5" s="16"/>
      <c r="G5" s="16"/>
      <c r="H5" s="16"/>
      <c r="I5" s="31"/>
      <c r="J5" s="124" t="s">
        <v>59</v>
      </c>
      <c r="K5" s="125"/>
      <c r="L5" s="11" t="s">
        <v>60</v>
      </c>
      <c r="M5" s="11" t="s">
        <v>61</v>
      </c>
      <c r="N5" s="11" t="s">
        <v>59</v>
      </c>
      <c r="O5" s="11" t="s">
        <v>60</v>
      </c>
      <c r="P5" s="11" t="s">
        <v>61</v>
      </c>
      <c r="Q5" s="16"/>
      <c r="R5" s="11" t="s">
        <v>58</v>
      </c>
      <c r="S5" s="10" t="s">
        <v>65</v>
      </c>
      <c r="T5" s="10" t="s">
        <v>196</v>
      </c>
      <c r="U5" s="10" t="s">
        <v>67</v>
      </c>
      <c r="V5" s="10" t="s">
        <v>68</v>
      </c>
      <c r="W5" s="10" t="s">
        <v>69</v>
      </c>
    </row>
    <row r="6" ht="18.75" customHeight="1" spans="1:23">
      <c r="A6" s="31"/>
      <c r="B6" s="31"/>
      <c r="C6" s="31"/>
      <c r="D6" s="31"/>
      <c r="E6" s="31"/>
      <c r="F6" s="31"/>
      <c r="G6" s="31"/>
      <c r="H6" s="31"/>
      <c r="I6" s="31"/>
      <c r="J6" s="126" t="s">
        <v>58</v>
      </c>
      <c r="K6" s="93"/>
      <c r="L6" s="31"/>
      <c r="M6" s="31"/>
      <c r="N6" s="31"/>
      <c r="O6" s="31"/>
      <c r="P6" s="31"/>
      <c r="Q6" s="31"/>
      <c r="R6" s="31"/>
      <c r="S6" s="127"/>
      <c r="T6" s="127"/>
      <c r="U6" s="127"/>
      <c r="V6" s="127"/>
      <c r="W6" s="127"/>
    </row>
    <row r="7" ht="18.75" customHeight="1" spans="1:23">
      <c r="A7" s="17"/>
      <c r="B7" s="32"/>
      <c r="C7" s="17"/>
      <c r="D7" s="17"/>
      <c r="E7" s="18"/>
      <c r="F7" s="18"/>
      <c r="G7" s="18"/>
      <c r="H7" s="18"/>
      <c r="I7" s="32"/>
      <c r="J7" s="45" t="s">
        <v>58</v>
      </c>
      <c r="K7" s="45" t="s">
        <v>248</v>
      </c>
      <c r="L7" s="18"/>
      <c r="M7" s="18"/>
      <c r="N7" s="18"/>
      <c r="O7" s="18"/>
      <c r="P7" s="18"/>
      <c r="Q7" s="18"/>
      <c r="R7" s="18"/>
      <c r="S7" s="18"/>
      <c r="T7" s="18"/>
      <c r="U7" s="32"/>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249</v>
      </c>
      <c r="D9" s="21"/>
      <c r="E9" s="21"/>
      <c r="F9" s="21"/>
      <c r="G9" s="21"/>
      <c r="H9" s="21"/>
      <c r="I9" s="23">
        <v>1393911.3</v>
      </c>
      <c r="J9" s="23"/>
      <c r="K9" s="23"/>
      <c r="L9" s="23"/>
      <c r="M9" s="23"/>
      <c r="N9" s="23"/>
      <c r="O9" s="23"/>
      <c r="P9" s="23"/>
      <c r="Q9" s="23"/>
      <c r="R9" s="23">
        <v>1393911.3</v>
      </c>
      <c r="S9" s="23">
        <v>1393911.3</v>
      </c>
      <c r="T9" s="23"/>
      <c r="U9" s="23"/>
      <c r="V9" s="23"/>
      <c r="W9" s="23"/>
    </row>
    <row r="10" ht="18.75" customHeight="1" spans="1:23">
      <c r="A10" s="122" t="s">
        <v>250</v>
      </c>
      <c r="B10" s="122" t="s">
        <v>251</v>
      </c>
      <c r="C10" s="21" t="s">
        <v>249</v>
      </c>
      <c r="D10" s="122" t="s">
        <v>71</v>
      </c>
      <c r="E10" s="122" t="s">
        <v>105</v>
      </c>
      <c r="F10" s="122" t="s">
        <v>106</v>
      </c>
      <c r="G10" s="122" t="s">
        <v>252</v>
      </c>
      <c r="H10" s="122" t="s">
        <v>253</v>
      </c>
      <c r="I10" s="23">
        <v>96233</v>
      </c>
      <c r="J10" s="23"/>
      <c r="K10" s="23"/>
      <c r="L10" s="23"/>
      <c r="M10" s="23"/>
      <c r="N10" s="23"/>
      <c r="O10" s="23"/>
      <c r="P10" s="23"/>
      <c r="Q10" s="23"/>
      <c r="R10" s="23">
        <v>96233</v>
      </c>
      <c r="S10" s="23">
        <v>96233</v>
      </c>
      <c r="T10" s="23"/>
      <c r="U10" s="23"/>
      <c r="V10" s="23"/>
      <c r="W10" s="23"/>
    </row>
    <row r="11" ht="18.75" customHeight="1" spans="1:23">
      <c r="A11" s="122" t="s">
        <v>250</v>
      </c>
      <c r="B11" s="122" t="s">
        <v>251</v>
      </c>
      <c r="C11" s="21" t="s">
        <v>249</v>
      </c>
      <c r="D11" s="122" t="s">
        <v>71</v>
      </c>
      <c r="E11" s="122" t="s">
        <v>105</v>
      </c>
      <c r="F11" s="122" t="s">
        <v>106</v>
      </c>
      <c r="G11" s="122" t="s">
        <v>254</v>
      </c>
      <c r="H11" s="122" t="s">
        <v>255</v>
      </c>
      <c r="I11" s="23">
        <v>1417.3</v>
      </c>
      <c r="J11" s="23"/>
      <c r="K11" s="23"/>
      <c r="L11" s="23"/>
      <c r="M11" s="23"/>
      <c r="N11" s="23"/>
      <c r="O11" s="23"/>
      <c r="P11" s="23"/>
      <c r="Q11" s="23"/>
      <c r="R11" s="23">
        <v>1417.3</v>
      </c>
      <c r="S11" s="23">
        <v>1417.3</v>
      </c>
      <c r="T11" s="23"/>
      <c r="U11" s="23"/>
      <c r="V11" s="23"/>
      <c r="W11" s="23"/>
    </row>
    <row r="12" ht="18.75" customHeight="1" spans="1:23">
      <c r="A12" s="122" t="s">
        <v>250</v>
      </c>
      <c r="B12" s="122" t="s">
        <v>251</v>
      </c>
      <c r="C12" s="21" t="s">
        <v>249</v>
      </c>
      <c r="D12" s="122" t="s">
        <v>71</v>
      </c>
      <c r="E12" s="122" t="s">
        <v>105</v>
      </c>
      <c r="F12" s="122" t="s">
        <v>106</v>
      </c>
      <c r="G12" s="122" t="s">
        <v>256</v>
      </c>
      <c r="H12" s="122" t="s">
        <v>257</v>
      </c>
      <c r="I12" s="23">
        <v>18000</v>
      </c>
      <c r="J12" s="23"/>
      <c r="K12" s="23"/>
      <c r="L12" s="23"/>
      <c r="M12" s="23"/>
      <c r="N12" s="23"/>
      <c r="O12" s="23"/>
      <c r="P12" s="23"/>
      <c r="Q12" s="23"/>
      <c r="R12" s="23">
        <v>18000</v>
      </c>
      <c r="S12" s="23">
        <v>18000</v>
      </c>
      <c r="T12" s="23"/>
      <c r="U12" s="23"/>
      <c r="V12" s="23"/>
      <c r="W12" s="23"/>
    </row>
    <row r="13" ht="18.75" customHeight="1" spans="1:23">
      <c r="A13" s="122" t="s">
        <v>250</v>
      </c>
      <c r="B13" s="122" t="s">
        <v>251</v>
      </c>
      <c r="C13" s="21" t="s">
        <v>249</v>
      </c>
      <c r="D13" s="122" t="s">
        <v>71</v>
      </c>
      <c r="E13" s="122" t="s">
        <v>105</v>
      </c>
      <c r="F13" s="122" t="s">
        <v>106</v>
      </c>
      <c r="G13" s="122" t="s">
        <v>258</v>
      </c>
      <c r="H13" s="122" t="s">
        <v>259</v>
      </c>
      <c r="I13" s="23">
        <v>123440</v>
      </c>
      <c r="J13" s="23"/>
      <c r="K13" s="23"/>
      <c r="L13" s="23"/>
      <c r="M13" s="23"/>
      <c r="N13" s="23"/>
      <c r="O13" s="23"/>
      <c r="P13" s="23"/>
      <c r="Q13" s="23"/>
      <c r="R13" s="23">
        <v>123440</v>
      </c>
      <c r="S13" s="23">
        <v>123440</v>
      </c>
      <c r="T13" s="23"/>
      <c r="U13" s="23"/>
      <c r="V13" s="23"/>
      <c r="W13" s="23"/>
    </row>
    <row r="14" ht="18.75" customHeight="1" spans="1:23">
      <c r="A14" s="122" t="s">
        <v>250</v>
      </c>
      <c r="B14" s="122" t="s">
        <v>251</v>
      </c>
      <c r="C14" s="21" t="s">
        <v>249</v>
      </c>
      <c r="D14" s="122" t="s">
        <v>71</v>
      </c>
      <c r="E14" s="122" t="s">
        <v>105</v>
      </c>
      <c r="F14" s="122" t="s">
        <v>106</v>
      </c>
      <c r="G14" s="122" t="s">
        <v>260</v>
      </c>
      <c r="H14" s="122" t="s">
        <v>261</v>
      </c>
      <c r="I14" s="23">
        <v>1154821</v>
      </c>
      <c r="J14" s="23"/>
      <c r="K14" s="23"/>
      <c r="L14" s="23"/>
      <c r="M14" s="23"/>
      <c r="N14" s="23"/>
      <c r="O14" s="23"/>
      <c r="P14" s="23"/>
      <c r="Q14" s="23"/>
      <c r="R14" s="23">
        <v>1154821</v>
      </c>
      <c r="S14" s="23">
        <v>1154821</v>
      </c>
      <c r="T14" s="23"/>
      <c r="U14" s="23"/>
      <c r="V14" s="23"/>
      <c r="W14" s="23"/>
    </row>
    <row r="15" ht="18.75" customHeight="1" spans="1:23">
      <c r="A15" s="123"/>
      <c r="B15" s="123"/>
      <c r="C15" s="21" t="s">
        <v>262</v>
      </c>
      <c r="D15" s="123"/>
      <c r="E15" s="123"/>
      <c r="F15" s="123"/>
      <c r="G15" s="123"/>
      <c r="H15" s="123"/>
      <c r="I15" s="23">
        <v>4781000</v>
      </c>
      <c r="J15" s="23"/>
      <c r="K15" s="23"/>
      <c r="L15" s="23"/>
      <c r="M15" s="23"/>
      <c r="N15" s="23"/>
      <c r="O15" s="23"/>
      <c r="P15" s="23"/>
      <c r="Q15" s="23"/>
      <c r="R15" s="23">
        <v>4781000</v>
      </c>
      <c r="S15" s="23">
        <v>4781000</v>
      </c>
      <c r="T15" s="23"/>
      <c r="U15" s="23"/>
      <c r="V15" s="23"/>
      <c r="W15" s="23"/>
    </row>
    <row r="16" ht="18.75" customHeight="1" spans="1:23">
      <c r="A16" s="122" t="s">
        <v>250</v>
      </c>
      <c r="B16" s="122" t="s">
        <v>263</v>
      </c>
      <c r="C16" s="21" t="s">
        <v>262</v>
      </c>
      <c r="D16" s="122" t="s">
        <v>71</v>
      </c>
      <c r="E16" s="122" t="s">
        <v>105</v>
      </c>
      <c r="F16" s="122" t="s">
        <v>106</v>
      </c>
      <c r="G16" s="122" t="s">
        <v>264</v>
      </c>
      <c r="H16" s="122" t="s">
        <v>265</v>
      </c>
      <c r="I16" s="23">
        <v>4781000</v>
      </c>
      <c r="J16" s="23"/>
      <c r="K16" s="23"/>
      <c r="L16" s="23"/>
      <c r="M16" s="23"/>
      <c r="N16" s="23"/>
      <c r="O16" s="23"/>
      <c r="P16" s="23"/>
      <c r="Q16" s="23"/>
      <c r="R16" s="23">
        <v>4781000</v>
      </c>
      <c r="S16" s="23">
        <v>4781000</v>
      </c>
      <c r="T16" s="23"/>
      <c r="U16" s="23"/>
      <c r="V16" s="23"/>
      <c r="W16" s="23"/>
    </row>
    <row r="17" ht="18.75" customHeight="1" spans="1:23">
      <c r="A17" s="123"/>
      <c r="B17" s="123"/>
      <c r="C17" s="21" t="s">
        <v>266</v>
      </c>
      <c r="D17" s="123"/>
      <c r="E17" s="123"/>
      <c r="F17" s="123"/>
      <c r="G17" s="123"/>
      <c r="H17" s="123"/>
      <c r="I17" s="23">
        <v>41722530</v>
      </c>
      <c r="J17" s="23"/>
      <c r="K17" s="23"/>
      <c r="L17" s="23"/>
      <c r="M17" s="23"/>
      <c r="N17" s="23"/>
      <c r="O17" s="23"/>
      <c r="P17" s="23"/>
      <c r="Q17" s="23"/>
      <c r="R17" s="23">
        <v>41722530</v>
      </c>
      <c r="S17" s="23">
        <v>41722530</v>
      </c>
      <c r="T17" s="23"/>
      <c r="U17" s="23"/>
      <c r="V17" s="23"/>
      <c r="W17" s="23"/>
    </row>
    <row r="18" ht="18.75" customHeight="1" spans="1:23">
      <c r="A18" s="122" t="s">
        <v>250</v>
      </c>
      <c r="B18" s="122" t="s">
        <v>267</v>
      </c>
      <c r="C18" s="21" t="s">
        <v>266</v>
      </c>
      <c r="D18" s="122" t="s">
        <v>71</v>
      </c>
      <c r="E18" s="122" t="s">
        <v>105</v>
      </c>
      <c r="F18" s="122" t="s">
        <v>106</v>
      </c>
      <c r="G18" s="122" t="s">
        <v>264</v>
      </c>
      <c r="H18" s="122" t="s">
        <v>265</v>
      </c>
      <c r="I18" s="23">
        <v>41722530</v>
      </c>
      <c r="J18" s="23"/>
      <c r="K18" s="23"/>
      <c r="L18" s="23"/>
      <c r="M18" s="23"/>
      <c r="N18" s="23"/>
      <c r="O18" s="23"/>
      <c r="P18" s="23"/>
      <c r="Q18" s="23"/>
      <c r="R18" s="23">
        <v>41722530</v>
      </c>
      <c r="S18" s="23">
        <v>41722530</v>
      </c>
      <c r="T18" s="23"/>
      <c r="U18" s="23"/>
      <c r="V18" s="23"/>
      <c r="W18" s="23"/>
    </row>
    <row r="19" ht="18.75" customHeight="1" spans="1:23">
      <c r="A19" s="123"/>
      <c r="B19" s="123"/>
      <c r="C19" s="21" t="s">
        <v>268</v>
      </c>
      <c r="D19" s="123"/>
      <c r="E19" s="123"/>
      <c r="F19" s="123"/>
      <c r="G19" s="123"/>
      <c r="H19" s="123"/>
      <c r="I19" s="23">
        <v>1108500</v>
      </c>
      <c r="J19" s="23"/>
      <c r="K19" s="23"/>
      <c r="L19" s="23"/>
      <c r="M19" s="23"/>
      <c r="N19" s="23"/>
      <c r="O19" s="23"/>
      <c r="P19" s="23"/>
      <c r="Q19" s="23"/>
      <c r="R19" s="23">
        <v>1108500</v>
      </c>
      <c r="S19" s="23">
        <v>1108500</v>
      </c>
      <c r="T19" s="23"/>
      <c r="U19" s="23"/>
      <c r="V19" s="23"/>
      <c r="W19" s="23"/>
    </row>
    <row r="20" ht="18.75" customHeight="1" spans="1:23">
      <c r="A20" s="122" t="s">
        <v>250</v>
      </c>
      <c r="B20" s="122" t="s">
        <v>269</v>
      </c>
      <c r="C20" s="21" t="s">
        <v>268</v>
      </c>
      <c r="D20" s="122" t="s">
        <v>71</v>
      </c>
      <c r="E20" s="122" t="s">
        <v>105</v>
      </c>
      <c r="F20" s="122" t="s">
        <v>106</v>
      </c>
      <c r="G20" s="122" t="s">
        <v>252</v>
      </c>
      <c r="H20" s="122" t="s">
        <v>253</v>
      </c>
      <c r="I20" s="23">
        <v>99000</v>
      </c>
      <c r="J20" s="23"/>
      <c r="K20" s="23"/>
      <c r="L20" s="23"/>
      <c r="M20" s="23"/>
      <c r="N20" s="23"/>
      <c r="O20" s="23"/>
      <c r="P20" s="23"/>
      <c r="Q20" s="23"/>
      <c r="R20" s="23">
        <v>99000</v>
      </c>
      <c r="S20" s="23">
        <v>99000</v>
      </c>
      <c r="T20" s="23"/>
      <c r="U20" s="23"/>
      <c r="V20" s="23"/>
      <c r="W20" s="23"/>
    </row>
    <row r="21" ht="18.75" customHeight="1" spans="1:23">
      <c r="A21" s="122" t="s">
        <v>250</v>
      </c>
      <c r="B21" s="122" t="s">
        <v>269</v>
      </c>
      <c r="C21" s="21" t="s">
        <v>268</v>
      </c>
      <c r="D21" s="122" t="s">
        <v>71</v>
      </c>
      <c r="E21" s="122" t="s">
        <v>105</v>
      </c>
      <c r="F21" s="122" t="s">
        <v>106</v>
      </c>
      <c r="G21" s="122" t="s">
        <v>254</v>
      </c>
      <c r="H21" s="122" t="s">
        <v>255</v>
      </c>
      <c r="I21" s="23">
        <v>83000</v>
      </c>
      <c r="J21" s="23"/>
      <c r="K21" s="23"/>
      <c r="L21" s="23"/>
      <c r="M21" s="23"/>
      <c r="N21" s="23"/>
      <c r="O21" s="23"/>
      <c r="P21" s="23"/>
      <c r="Q21" s="23"/>
      <c r="R21" s="23">
        <v>83000</v>
      </c>
      <c r="S21" s="23">
        <v>83000</v>
      </c>
      <c r="T21" s="23"/>
      <c r="U21" s="23"/>
      <c r="V21" s="23"/>
      <c r="W21" s="23"/>
    </row>
    <row r="22" ht="18.75" customHeight="1" spans="1:23">
      <c r="A22" s="122" t="s">
        <v>250</v>
      </c>
      <c r="B22" s="122" t="s">
        <v>269</v>
      </c>
      <c r="C22" s="21" t="s">
        <v>268</v>
      </c>
      <c r="D22" s="122" t="s">
        <v>71</v>
      </c>
      <c r="E22" s="122" t="s">
        <v>105</v>
      </c>
      <c r="F22" s="122" t="s">
        <v>106</v>
      </c>
      <c r="G22" s="122" t="s">
        <v>256</v>
      </c>
      <c r="H22" s="122" t="s">
        <v>257</v>
      </c>
      <c r="I22" s="23">
        <v>12000</v>
      </c>
      <c r="J22" s="23"/>
      <c r="K22" s="23"/>
      <c r="L22" s="23"/>
      <c r="M22" s="23"/>
      <c r="N22" s="23"/>
      <c r="O22" s="23"/>
      <c r="P22" s="23"/>
      <c r="Q22" s="23"/>
      <c r="R22" s="23">
        <v>12000</v>
      </c>
      <c r="S22" s="23">
        <v>12000</v>
      </c>
      <c r="T22" s="23"/>
      <c r="U22" s="23"/>
      <c r="V22" s="23"/>
      <c r="W22" s="23"/>
    </row>
    <row r="23" ht="18.75" customHeight="1" spans="1:23">
      <c r="A23" s="122" t="s">
        <v>250</v>
      </c>
      <c r="B23" s="122" t="s">
        <v>269</v>
      </c>
      <c r="C23" s="21" t="s">
        <v>268</v>
      </c>
      <c r="D23" s="122" t="s">
        <v>71</v>
      </c>
      <c r="E23" s="122" t="s">
        <v>105</v>
      </c>
      <c r="F23" s="122" t="s">
        <v>106</v>
      </c>
      <c r="G23" s="122" t="s">
        <v>258</v>
      </c>
      <c r="H23" s="122" t="s">
        <v>259</v>
      </c>
      <c r="I23" s="23">
        <v>142000</v>
      </c>
      <c r="J23" s="23"/>
      <c r="K23" s="23"/>
      <c r="L23" s="23"/>
      <c r="M23" s="23"/>
      <c r="N23" s="23"/>
      <c r="O23" s="23"/>
      <c r="P23" s="23"/>
      <c r="Q23" s="23"/>
      <c r="R23" s="23">
        <v>142000</v>
      </c>
      <c r="S23" s="23">
        <v>142000</v>
      </c>
      <c r="T23" s="23"/>
      <c r="U23" s="23"/>
      <c r="V23" s="23"/>
      <c r="W23" s="23"/>
    </row>
    <row r="24" ht="18.75" customHeight="1" spans="1:23">
      <c r="A24" s="122" t="s">
        <v>250</v>
      </c>
      <c r="B24" s="122" t="s">
        <v>269</v>
      </c>
      <c r="C24" s="21" t="s">
        <v>268</v>
      </c>
      <c r="D24" s="122" t="s">
        <v>71</v>
      </c>
      <c r="E24" s="122" t="s">
        <v>105</v>
      </c>
      <c r="F24" s="122" t="s">
        <v>106</v>
      </c>
      <c r="G24" s="122" t="s">
        <v>260</v>
      </c>
      <c r="H24" s="122" t="s">
        <v>261</v>
      </c>
      <c r="I24" s="23">
        <v>772500</v>
      </c>
      <c r="J24" s="23"/>
      <c r="K24" s="23"/>
      <c r="L24" s="23"/>
      <c r="M24" s="23"/>
      <c r="N24" s="23"/>
      <c r="O24" s="23"/>
      <c r="P24" s="23"/>
      <c r="Q24" s="23"/>
      <c r="R24" s="23">
        <v>772500</v>
      </c>
      <c r="S24" s="23">
        <v>772500</v>
      </c>
      <c r="T24" s="23"/>
      <c r="U24" s="23"/>
      <c r="V24" s="23"/>
      <c r="W24" s="23"/>
    </row>
    <row r="25" ht="18.75" customHeight="1" spans="1:23">
      <c r="A25" s="123"/>
      <c r="B25" s="123"/>
      <c r="C25" s="21" t="s">
        <v>270</v>
      </c>
      <c r="D25" s="123"/>
      <c r="E25" s="123"/>
      <c r="F25" s="123"/>
      <c r="G25" s="123"/>
      <c r="H25" s="123"/>
      <c r="I25" s="23">
        <v>43412300</v>
      </c>
      <c r="J25" s="23"/>
      <c r="K25" s="23"/>
      <c r="L25" s="23"/>
      <c r="M25" s="23"/>
      <c r="N25" s="23"/>
      <c r="O25" s="23"/>
      <c r="P25" s="23"/>
      <c r="Q25" s="23"/>
      <c r="R25" s="23">
        <v>43412300</v>
      </c>
      <c r="S25" s="23">
        <v>43412300</v>
      </c>
      <c r="T25" s="23"/>
      <c r="U25" s="23"/>
      <c r="V25" s="23"/>
      <c r="W25" s="23"/>
    </row>
    <row r="26" ht="18.75" customHeight="1" spans="1:23">
      <c r="A26" s="122" t="s">
        <v>250</v>
      </c>
      <c r="B26" s="122" t="s">
        <v>271</v>
      </c>
      <c r="C26" s="21" t="s">
        <v>270</v>
      </c>
      <c r="D26" s="122" t="s">
        <v>71</v>
      </c>
      <c r="E26" s="122" t="s">
        <v>105</v>
      </c>
      <c r="F26" s="122" t="s">
        <v>106</v>
      </c>
      <c r="G26" s="122" t="s">
        <v>264</v>
      </c>
      <c r="H26" s="122" t="s">
        <v>265</v>
      </c>
      <c r="I26" s="23">
        <v>43412300</v>
      </c>
      <c r="J26" s="23"/>
      <c r="K26" s="23"/>
      <c r="L26" s="23"/>
      <c r="M26" s="23"/>
      <c r="N26" s="23"/>
      <c r="O26" s="23"/>
      <c r="P26" s="23"/>
      <c r="Q26" s="23"/>
      <c r="R26" s="23">
        <v>43412300</v>
      </c>
      <c r="S26" s="23">
        <v>43412300</v>
      </c>
      <c r="T26" s="23"/>
      <c r="U26" s="23"/>
      <c r="V26" s="23"/>
      <c r="W26" s="23"/>
    </row>
    <row r="27" ht="18.75" customHeight="1" spans="1:23">
      <c r="A27" s="123"/>
      <c r="B27" s="123"/>
      <c r="C27" s="21" t="s">
        <v>272</v>
      </c>
      <c r="D27" s="123"/>
      <c r="E27" s="123"/>
      <c r="F27" s="123"/>
      <c r="G27" s="123"/>
      <c r="H27" s="123"/>
      <c r="I27" s="23">
        <v>18532014.76</v>
      </c>
      <c r="J27" s="23"/>
      <c r="K27" s="23"/>
      <c r="L27" s="23"/>
      <c r="M27" s="23"/>
      <c r="N27" s="23"/>
      <c r="O27" s="23"/>
      <c r="P27" s="23"/>
      <c r="Q27" s="23"/>
      <c r="R27" s="23">
        <v>18532014.76</v>
      </c>
      <c r="S27" s="23">
        <v>18532014.76</v>
      </c>
      <c r="T27" s="23"/>
      <c r="U27" s="23"/>
      <c r="V27" s="23"/>
      <c r="W27" s="23"/>
    </row>
    <row r="28" ht="18.75" customHeight="1" spans="1:23">
      <c r="A28" s="122" t="s">
        <v>250</v>
      </c>
      <c r="B28" s="122" t="s">
        <v>273</v>
      </c>
      <c r="C28" s="21" t="s">
        <v>272</v>
      </c>
      <c r="D28" s="122" t="s">
        <v>71</v>
      </c>
      <c r="E28" s="122" t="s">
        <v>105</v>
      </c>
      <c r="F28" s="122" t="s">
        <v>106</v>
      </c>
      <c r="G28" s="122" t="s">
        <v>252</v>
      </c>
      <c r="H28" s="122" t="s">
        <v>253</v>
      </c>
      <c r="I28" s="23">
        <v>500000</v>
      </c>
      <c r="J28" s="23"/>
      <c r="K28" s="23"/>
      <c r="L28" s="23"/>
      <c r="M28" s="23"/>
      <c r="N28" s="23"/>
      <c r="O28" s="23"/>
      <c r="P28" s="23"/>
      <c r="Q28" s="23"/>
      <c r="R28" s="23">
        <v>500000</v>
      </c>
      <c r="S28" s="23">
        <v>500000</v>
      </c>
      <c r="T28" s="23"/>
      <c r="U28" s="23"/>
      <c r="V28" s="23"/>
      <c r="W28" s="23"/>
    </row>
    <row r="29" ht="18.75" customHeight="1" spans="1:23">
      <c r="A29" s="122" t="s">
        <v>250</v>
      </c>
      <c r="B29" s="122" t="s">
        <v>273</v>
      </c>
      <c r="C29" s="21" t="s">
        <v>272</v>
      </c>
      <c r="D29" s="122" t="s">
        <v>71</v>
      </c>
      <c r="E29" s="122" t="s">
        <v>105</v>
      </c>
      <c r="F29" s="122" t="s">
        <v>106</v>
      </c>
      <c r="G29" s="122" t="s">
        <v>252</v>
      </c>
      <c r="H29" s="122" t="s">
        <v>253</v>
      </c>
      <c r="I29" s="23">
        <v>20000</v>
      </c>
      <c r="J29" s="23"/>
      <c r="K29" s="23"/>
      <c r="L29" s="23"/>
      <c r="M29" s="23"/>
      <c r="N29" s="23"/>
      <c r="O29" s="23"/>
      <c r="P29" s="23"/>
      <c r="Q29" s="23"/>
      <c r="R29" s="23">
        <v>20000</v>
      </c>
      <c r="S29" s="23">
        <v>20000</v>
      </c>
      <c r="T29" s="23"/>
      <c r="U29" s="23"/>
      <c r="V29" s="23"/>
      <c r="W29" s="23"/>
    </row>
    <row r="30" ht="18.75" customHeight="1" spans="1:23">
      <c r="A30" s="122" t="s">
        <v>250</v>
      </c>
      <c r="B30" s="122" t="s">
        <v>273</v>
      </c>
      <c r="C30" s="21" t="s">
        <v>272</v>
      </c>
      <c r="D30" s="122" t="s">
        <v>71</v>
      </c>
      <c r="E30" s="122" t="s">
        <v>105</v>
      </c>
      <c r="F30" s="122" t="s">
        <v>106</v>
      </c>
      <c r="G30" s="122" t="s">
        <v>274</v>
      </c>
      <c r="H30" s="122" t="s">
        <v>275</v>
      </c>
      <c r="I30" s="23">
        <v>3000</v>
      </c>
      <c r="J30" s="23"/>
      <c r="K30" s="23"/>
      <c r="L30" s="23"/>
      <c r="M30" s="23"/>
      <c r="N30" s="23"/>
      <c r="O30" s="23"/>
      <c r="P30" s="23"/>
      <c r="Q30" s="23"/>
      <c r="R30" s="23">
        <v>3000</v>
      </c>
      <c r="S30" s="23">
        <v>3000</v>
      </c>
      <c r="T30" s="23"/>
      <c r="U30" s="23"/>
      <c r="V30" s="23"/>
      <c r="W30" s="23"/>
    </row>
    <row r="31" ht="18.75" customHeight="1" spans="1:23">
      <c r="A31" s="122" t="s">
        <v>250</v>
      </c>
      <c r="B31" s="122" t="s">
        <v>273</v>
      </c>
      <c r="C31" s="21" t="s">
        <v>272</v>
      </c>
      <c r="D31" s="122" t="s">
        <v>71</v>
      </c>
      <c r="E31" s="122" t="s">
        <v>105</v>
      </c>
      <c r="F31" s="122" t="s">
        <v>106</v>
      </c>
      <c r="G31" s="122" t="s">
        <v>276</v>
      </c>
      <c r="H31" s="122" t="s">
        <v>277</v>
      </c>
      <c r="I31" s="23">
        <v>140000</v>
      </c>
      <c r="J31" s="23"/>
      <c r="K31" s="23"/>
      <c r="L31" s="23"/>
      <c r="M31" s="23"/>
      <c r="N31" s="23"/>
      <c r="O31" s="23"/>
      <c r="P31" s="23"/>
      <c r="Q31" s="23"/>
      <c r="R31" s="23">
        <v>140000</v>
      </c>
      <c r="S31" s="23">
        <v>140000</v>
      </c>
      <c r="T31" s="23"/>
      <c r="U31" s="23"/>
      <c r="V31" s="23"/>
      <c r="W31" s="23"/>
    </row>
    <row r="32" ht="18.75" customHeight="1" spans="1:23">
      <c r="A32" s="122" t="s">
        <v>250</v>
      </c>
      <c r="B32" s="122" t="s">
        <v>273</v>
      </c>
      <c r="C32" s="21" t="s">
        <v>272</v>
      </c>
      <c r="D32" s="122" t="s">
        <v>71</v>
      </c>
      <c r="E32" s="122" t="s">
        <v>105</v>
      </c>
      <c r="F32" s="122" t="s">
        <v>106</v>
      </c>
      <c r="G32" s="122" t="s">
        <v>278</v>
      </c>
      <c r="H32" s="122" t="s">
        <v>279</v>
      </c>
      <c r="I32" s="23">
        <v>158000</v>
      </c>
      <c r="J32" s="23"/>
      <c r="K32" s="23"/>
      <c r="L32" s="23"/>
      <c r="M32" s="23"/>
      <c r="N32" s="23"/>
      <c r="O32" s="23"/>
      <c r="P32" s="23"/>
      <c r="Q32" s="23"/>
      <c r="R32" s="23">
        <v>158000</v>
      </c>
      <c r="S32" s="23">
        <v>158000</v>
      </c>
      <c r="T32" s="23"/>
      <c r="U32" s="23"/>
      <c r="V32" s="23"/>
      <c r="W32" s="23"/>
    </row>
    <row r="33" ht="18.75" customHeight="1" spans="1:23">
      <c r="A33" s="122" t="s">
        <v>250</v>
      </c>
      <c r="B33" s="122" t="s">
        <v>273</v>
      </c>
      <c r="C33" s="21" t="s">
        <v>272</v>
      </c>
      <c r="D33" s="122" t="s">
        <v>71</v>
      </c>
      <c r="E33" s="122" t="s">
        <v>105</v>
      </c>
      <c r="F33" s="122" t="s">
        <v>106</v>
      </c>
      <c r="G33" s="122" t="s">
        <v>280</v>
      </c>
      <c r="H33" s="122" t="s">
        <v>281</v>
      </c>
      <c r="I33" s="23">
        <v>70000</v>
      </c>
      <c r="J33" s="23"/>
      <c r="K33" s="23"/>
      <c r="L33" s="23"/>
      <c r="M33" s="23"/>
      <c r="N33" s="23"/>
      <c r="O33" s="23"/>
      <c r="P33" s="23"/>
      <c r="Q33" s="23"/>
      <c r="R33" s="23">
        <v>70000</v>
      </c>
      <c r="S33" s="23">
        <v>70000</v>
      </c>
      <c r="T33" s="23"/>
      <c r="U33" s="23"/>
      <c r="V33" s="23"/>
      <c r="W33" s="23"/>
    </row>
    <row r="34" ht="18.75" customHeight="1" spans="1:23">
      <c r="A34" s="122" t="s">
        <v>250</v>
      </c>
      <c r="B34" s="122" t="s">
        <v>273</v>
      </c>
      <c r="C34" s="21" t="s">
        <v>272</v>
      </c>
      <c r="D34" s="122" t="s">
        <v>71</v>
      </c>
      <c r="E34" s="122" t="s">
        <v>105</v>
      </c>
      <c r="F34" s="122" t="s">
        <v>106</v>
      </c>
      <c r="G34" s="122" t="s">
        <v>256</v>
      </c>
      <c r="H34" s="122" t="s">
        <v>257</v>
      </c>
      <c r="I34" s="23">
        <v>4000</v>
      </c>
      <c r="J34" s="23"/>
      <c r="K34" s="23"/>
      <c r="L34" s="23"/>
      <c r="M34" s="23"/>
      <c r="N34" s="23"/>
      <c r="O34" s="23"/>
      <c r="P34" s="23"/>
      <c r="Q34" s="23"/>
      <c r="R34" s="23">
        <v>4000</v>
      </c>
      <c r="S34" s="23">
        <v>4000</v>
      </c>
      <c r="T34" s="23"/>
      <c r="U34" s="23"/>
      <c r="V34" s="23"/>
      <c r="W34" s="23"/>
    </row>
    <row r="35" ht="18.75" customHeight="1" spans="1:23">
      <c r="A35" s="122" t="s">
        <v>250</v>
      </c>
      <c r="B35" s="122" t="s">
        <v>273</v>
      </c>
      <c r="C35" s="21" t="s">
        <v>272</v>
      </c>
      <c r="D35" s="122" t="s">
        <v>71</v>
      </c>
      <c r="E35" s="122" t="s">
        <v>105</v>
      </c>
      <c r="F35" s="122" t="s">
        <v>106</v>
      </c>
      <c r="G35" s="122" t="s">
        <v>282</v>
      </c>
      <c r="H35" s="122" t="s">
        <v>283</v>
      </c>
      <c r="I35" s="23">
        <v>228610</v>
      </c>
      <c r="J35" s="23"/>
      <c r="K35" s="23"/>
      <c r="L35" s="23"/>
      <c r="M35" s="23"/>
      <c r="N35" s="23"/>
      <c r="O35" s="23"/>
      <c r="P35" s="23"/>
      <c r="Q35" s="23"/>
      <c r="R35" s="23">
        <v>228610</v>
      </c>
      <c r="S35" s="23">
        <v>228610</v>
      </c>
      <c r="T35" s="23"/>
      <c r="U35" s="23"/>
      <c r="V35" s="23"/>
      <c r="W35" s="23"/>
    </row>
    <row r="36" ht="18.75" customHeight="1" spans="1:23">
      <c r="A36" s="122" t="s">
        <v>250</v>
      </c>
      <c r="B36" s="122" t="s">
        <v>273</v>
      </c>
      <c r="C36" s="21" t="s">
        <v>272</v>
      </c>
      <c r="D36" s="122" t="s">
        <v>71</v>
      </c>
      <c r="E36" s="122" t="s">
        <v>105</v>
      </c>
      <c r="F36" s="122" t="s">
        <v>106</v>
      </c>
      <c r="G36" s="122" t="s">
        <v>284</v>
      </c>
      <c r="H36" s="122" t="s">
        <v>285</v>
      </c>
      <c r="I36" s="23">
        <v>300000</v>
      </c>
      <c r="J36" s="23"/>
      <c r="K36" s="23"/>
      <c r="L36" s="23"/>
      <c r="M36" s="23"/>
      <c r="N36" s="23"/>
      <c r="O36" s="23"/>
      <c r="P36" s="23"/>
      <c r="Q36" s="23"/>
      <c r="R36" s="23">
        <v>300000</v>
      </c>
      <c r="S36" s="23">
        <v>300000</v>
      </c>
      <c r="T36" s="23"/>
      <c r="U36" s="23"/>
      <c r="V36" s="23"/>
      <c r="W36" s="23"/>
    </row>
    <row r="37" ht="18.75" customHeight="1" spans="1:23">
      <c r="A37" s="122" t="s">
        <v>250</v>
      </c>
      <c r="B37" s="122" t="s">
        <v>273</v>
      </c>
      <c r="C37" s="21" t="s">
        <v>272</v>
      </c>
      <c r="D37" s="122" t="s">
        <v>71</v>
      </c>
      <c r="E37" s="122" t="s">
        <v>105</v>
      </c>
      <c r="F37" s="122" t="s">
        <v>106</v>
      </c>
      <c r="G37" s="122" t="s">
        <v>286</v>
      </c>
      <c r="H37" s="122" t="s">
        <v>287</v>
      </c>
      <c r="I37" s="23">
        <v>8000</v>
      </c>
      <c r="J37" s="23"/>
      <c r="K37" s="23"/>
      <c r="L37" s="23"/>
      <c r="M37" s="23"/>
      <c r="N37" s="23"/>
      <c r="O37" s="23"/>
      <c r="P37" s="23"/>
      <c r="Q37" s="23"/>
      <c r="R37" s="23">
        <v>8000</v>
      </c>
      <c r="S37" s="23">
        <v>8000</v>
      </c>
      <c r="T37" s="23"/>
      <c r="U37" s="23"/>
      <c r="V37" s="23"/>
      <c r="W37" s="23"/>
    </row>
    <row r="38" ht="18.75" customHeight="1" spans="1:23">
      <c r="A38" s="122" t="s">
        <v>250</v>
      </c>
      <c r="B38" s="122" t="s">
        <v>273</v>
      </c>
      <c r="C38" s="21" t="s">
        <v>272</v>
      </c>
      <c r="D38" s="122" t="s">
        <v>71</v>
      </c>
      <c r="E38" s="122" t="s">
        <v>105</v>
      </c>
      <c r="F38" s="122" t="s">
        <v>106</v>
      </c>
      <c r="G38" s="122" t="s">
        <v>288</v>
      </c>
      <c r="H38" s="122" t="s">
        <v>289</v>
      </c>
      <c r="I38" s="23">
        <v>220000</v>
      </c>
      <c r="J38" s="23"/>
      <c r="K38" s="23"/>
      <c r="L38" s="23"/>
      <c r="M38" s="23"/>
      <c r="N38" s="23"/>
      <c r="O38" s="23"/>
      <c r="P38" s="23"/>
      <c r="Q38" s="23"/>
      <c r="R38" s="23">
        <v>220000</v>
      </c>
      <c r="S38" s="23">
        <v>220000</v>
      </c>
      <c r="T38" s="23"/>
      <c r="U38" s="23"/>
      <c r="V38" s="23"/>
      <c r="W38" s="23"/>
    </row>
    <row r="39" ht="18.75" customHeight="1" spans="1:23">
      <c r="A39" s="122" t="s">
        <v>250</v>
      </c>
      <c r="B39" s="122" t="s">
        <v>273</v>
      </c>
      <c r="C39" s="21" t="s">
        <v>272</v>
      </c>
      <c r="D39" s="122" t="s">
        <v>71</v>
      </c>
      <c r="E39" s="122" t="s">
        <v>105</v>
      </c>
      <c r="F39" s="122" t="s">
        <v>106</v>
      </c>
      <c r="G39" s="122" t="s">
        <v>290</v>
      </c>
      <c r="H39" s="122" t="s">
        <v>173</v>
      </c>
      <c r="I39" s="23">
        <v>20000</v>
      </c>
      <c r="J39" s="23"/>
      <c r="K39" s="23"/>
      <c r="L39" s="23"/>
      <c r="M39" s="23"/>
      <c r="N39" s="23"/>
      <c r="O39" s="23"/>
      <c r="P39" s="23"/>
      <c r="Q39" s="23"/>
      <c r="R39" s="23">
        <v>20000</v>
      </c>
      <c r="S39" s="23">
        <v>20000</v>
      </c>
      <c r="T39" s="23"/>
      <c r="U39" s="23"/>
      <c r="V39" s="23"/>
      <c r="W39" s="23"/>
    </row>
    <row r="40" ht="18.75" customHeight="1" spans="1:23">
      <c r="A40" s="122" t="s">
        <v>250</v>
      </c>
      <c r="B40" s="122" t="s">
        <v>273</v>
      </c>
      <c r="C40" s="21" t="s">
        <v>272</v>
      </c>
      <c r="D40" s="122" t="s">
        <v>71</v>
      </c>
      <c r="E40" s="122" t="s">
        <v>105</v>
      </c>
      <c r="F40" s="122" t="s">
        <v>106</v>
      </c>
      <c r="G40" s="122" t="s">
        <v>291</v>
      </c>
      <c r="H40" s="122" t="s">
        <v>292</v>
      </c>
      <c r="I40" s="23">
        <v>16200404.76</v>
      </c>
      <c r="J40" s="23"/>
      <c r="K40" s="23"/>
      <c r="L40" s="23"/>
      <c r="M40" s="23"/>
      <c r="N40" s="23"/>
      <c r="O40" s="23"/>
      <c r="P40" s="23"/>
      <c r="Q40" s="23"/>
      <c r="R40" s="23">
        <v>16200404.76</v>
      </c>
      <c r="S40" s="23">
        <v>16200404.76</v>
      </c>
      <c r="T40" s="23"/>
      <c r="U40" s="23"/>
      <c r="V40" s="23"/>
      <c r="W40" s="23"/>
    </row>
    <row r="41" ht="18.75" customHeight="1" spans="1:23">
      <c r="A41" s="122" t="s">
        <v>250</v>
      </c>
      <c r="B41" s="122" t="s">
        <v>273</v>
      </c>
      <c r="C41" s="21" t="s">
        <v>272</v>
      </c>
      <c r="D41" s="122" t="s">
        <v>71</v>
      </c>
      <c r="E41" s="122" t="s">
        <v>105</v>
      </c>
      <c r="F41" s="122" t="s">
        <v>106</v>
      </c>
      <c r="G41" s="122" t="s">
        <v>293</v>
      </c>
      <c r="H41" s="122" t="s">
        <v>294</v>
      </c>
      <c r="I41" s="23">
        <v>100000</v>
      </c>
      <c r="J41" s="23"/>
      <c r="K41" s="23"/>
      <c r="L41" s="23"/>
      <c r="M41" s="23"/>
      <c r="N41" s="23"/>
      <c r="O41" s="23"/>
      <c r="P41" s="23"/>
      <c r="Q41" s="23"/>
      <c r="R41" s="23">
        <v>100000</v>
      </c>
      <c r="S41" s="23">
        <v>100000</v>
      </c>
      <c r="T41" s="23"/>
      <c r="U41" s="23"/>
      <c r="V41" s="23"/>
      <c r="W41" s="23"/>
    </row>
    <row r="42" ht="18.75" customHeight="1" spans="1:23">
      <c r="A42" s="122" t="s">
        <v>250</v>
      </c>
      <c r="B42" s="122" t="s">
        <v>273</v>
      </c>
      <c r="C42" s="21" t="s">
        <v>272</v>
      </c>
      <c r="D42" s="122" t="s">
        <v>71</v>
      </c>
      <c r="E42" s="122" t="s">
        <v>105</v>
      </c>
      <c r="F42" s="122" t="s">
        <v>106</v>
      </c>
      <c r="G42" s="122" t="s">
        <v>295</v>
      </c>
      <c r="H42" s="122" t="s">
        <v>296</v>
      </c>
      <c r="I42" s="23">
        <v>160000</v>
      </c>
      <c r="J42" s="23"/>
      <c r="K42" s="23"/>
      <c r="L42" s="23"/>
      <c r="M42" s="23"/>
      <c r="N42" s="23"/>
      <c r="O42" s="23"/>
      <c r="P42" s="23"/>
      <c r="Q42" s="23"/>
      <c r="R42" s="23">
        <v>160000</v>
      </c>
      <c r="S42" s="23">
        <v>160000</v>
      </c>
      <c r="T42" s="23"/>
      <c r="U42" s="23"/>
      <c r="V42" s="23"/>
      <c r="W42" s="23"/>
    </row>
    <row r="43" ht="18.75" customHeight="1" spans="1:23">
      <c r="A43" s="122" t="s">
        <v>250</v>
      </c>
      <c r="B43" s="122" t="s">
        <v>273</v>
      </c>
      <c r="C43" s="21" t="s">
        <v>272</v>
      </c>
      <c r="D43" s="122" t="s">
        <v>71</v>
      </c>
      <c r="E43" s="122" t="s">
        <v>105</v>
      </c>
      <c r="F43" s="122" t="s">
        <v>106</v>
      </c>
      <c r="G43" s="122" t="s">
        <v>297</v>
      </c>
      <c r="H43" s="122" t="s">
        <v>298</v>
      </c>
      <c r="I43" s="23">
        <v>40000</v>
      </c>
      <c r="J43" s="23"/>
      <c r="K43" s="23"/>
      <c r="L43" s="23"/>
      <c r="M43" s="23"/>
      <c r="N43" s="23"/>
      <c r="O43" s="23"/>
      <c r="P43" s="23"/>
      <c r="Q43" s="23"/>
      <c r="R43" s="23">
        <v>40000</v>
      </c>
      <c r="S43" s="23">
        <v>40000</v>
      </c>
      <c r="T43" s="23"/>
      <c r="U43" s="23"/>
      <c r="V43" s="23"/>
      <c r="W43" s="23"/>
    </row>
    <row r="44" ht="18.75" customHeight="1" spans="1:23">
      <c r="A44" s="122" t="s">
        <v>250</v>
      </c>
      <c r="B44" s="122" t="s">
        <v>273</v>
      </c>
      <c r="C44" s="21" t="s">
        <v>272</v>
      </c>
      <c r="D44" s="122" t="s">
        <v>71</v>
      </c>
      <c r="E44" s="122" t="s">
        <v>105</v>
      </c>
      <c r="F44" s="122" t="s">
        <v>106</v>
      </c>
      <c r="G44" s="122" t="s">
        <v>258</v>
      </c>
      <c r="H44" s="122" t="s">
        <v>259</v>
      </c>
      <c r="I44" s="23">
        <v>40000</v>
      </c>
      <c r="J44" s="23"/>
      <c r="K44" s="23"/>
      <c r="L44" s="23"/>
      <c r="M44" s="23"/>
      <c r="N44" s="23"/>
      <c r="O44" s="23"/>
      <c r="P44" s="23"/>
      <c r="Q44" s="23"/>
      <c r="R44" s="23">
        <v>40000</v>
      </c>
      <c r="S44" s="23">
        <v>40000</v>
      </c>
      <c r="T44" s="23"/>
      <c r="U44" s="23"/>
      <c r="V44" s="23"/>
      <c r="W44" s="23"/>
    </row>
    <row r="45" ht="18.75" customHeight="1" spans="1:23">
      <c r="A45" s="122" t="s">
        <v>250</v>
      </c>
      <c r="B45" s="122" t="s">
        <v>273</v>
      </c>
      <c r="C45" s="21" t="s">
        <v>272</v>
      </c>
      <c r="D45" s="122" t="s">
        <v>71</v>
      </c>
      <c r="E45" s="122" t="s">
        <v>105</v>
      </c>
      <c r="F45" s="122" t="s">
        <v>106</v>
      </c>
      <c r="G45" s="122" t="s">
        <v>299</v>
      </c>
      <c r="H45" s="122" t="s">
        <v>300</v>
      </c>
      <c r="I45" s="23">
        <v>20000</v>
      </c>
      <c r="J45" s="23"/>
      <c r="K45" s="23"/>
      <c r="L45" s="23"/>
      <c r="M45" s="23"/>
      <c r="N45" s="23"/>
      <c r="O45" s="23"/>
      <c r="P45" s="23"/>
      <c r="Q45" s="23"/>
      <c r="R45" s="23">
        <v>20000</v>
      </c>
      <c r="S45" s="23">
        <v>20000</v>
      </c>
      <c r="T45" s="23"/>
      <c r="U45" s="23"/>
      <c r="V45" s="23"/>
      <c r="W45" s="23"/>
    </row>
    <row r="46" ht="18.75" customHeight="1" spans="1:23">
      <c r="A46" s="122" t="s">
        <v>250</v>
      </c>
      <c r="B46" s="122" t="s">
        <v>273</v>
      </c>
      <c r="C46" s="21" t="s">
        <v>272</v>
      </c>
      <c r="D46" s="122" t="s">
        <v>71</v>
      </c>
      <c r="E46" s="122" t="s">
        <v>105</v>
      </c>
      <c r="F46" s="122" t="s">
        <v>106</v>
      </c>
      <c r="G46" s="122" t="s">
        <v>301</v>
      </c>
      <c r="H46" s="122" t="s">
        <v>302</v>
      </c>
      <c r="I46" s="23">
        <v>300000</v>
      </c>
      <c r="J46" s="23"/>
      <c r="K46" s="23"/>
      <c r="L46" s="23"/>
      <c r="M46" s="23"/>
      <c r="N46" s="23"/>
      <c r="O46" s="23"/>
      <c r="P46" s="23"/>
      <c r="Q46" s="23"/>
      <c r="R46" s="23">
        <v>300000</v>
      </c>
      <c r="S46" s="23">
        <v>300000</v>
      </c>
      <c r="T46" s="23"/>
      <c r="U46" s="23"/>
      <c r="V46" s="23"/>
      <c r="W46" s="23"/>
    </row>
    <row r="47" ht="18.75" customHeight="1" spans="1:23">
      <c r="A47" s="34" t="s">
        <v>119</v>
      </c>
      <c r="B47" s="35"/>
      <c r="C47" s="35"/>
      <c r="D47" s="35"/>
      <c r="E47" s="35"/>
      <c r="F47" s="35"/>
      <c r="G47" s="35"/>
      <c r="H47" s="36"/>
      <c r="I47" s="23">
        <v>110950256.06</v>
      </c>
      <c r="J47" s="23"/>
      <c r="K47" s="23"/>
      <c r="L47" s="23"/>
      <c r="M47" s="23"/>
      <c r="N47" s="23"/>
      <c r="O47" s="23"/>
      <c r="P47" s="23"/>
      <c r="Q47" s="23"/>
      <c r="R47" s="23">
        <v>110950256.06</v>
      </c>
      <c r="S47" s="23">
        <v>110950256.06</v>
      </c>
      <c r="T47" s="23"/>
      <c r="U47" s="23"/>
      <c r="V47" s="23"/>
      <c r="W47" s="23"/>
    </row>
  </sheetData>
  <mergeCells count="28">
    <mergeCell ref="A2:W2"/>
    <mergeCell ref="A3:H3"/>
    <mergeCell ref="J4:M4"/>
    <mergeCell ref="N4:P4"/>
    <mergeCell ref="R4:W4"/>
    <mergeCell ref="A47:H4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4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9"/>
  <sheetViews>
    <sheetView showZeros="0" tabSelected="1" topLeftCell="A8" workbookViewId="0">
      <selection activeCell="B23" sqref="A1:J2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20" customHeight="1" spans="10:10">
      <c r="J1" s="85" t="s">
        <v>303</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"单位名称："&amp;"永德县中医医院"</f>
        <v>单位名称：永德县中医医院</v>
      </c>
      <c r="B3" s="3"/>
      <c r="C3" s="3"/>
      <c r="D3" s="3"/>
      <c r="E3" s="3"/>
      <c r="F3" s="51"/>
      <c r="G3" s="3"/>
      <c r="H3" s="51"/>
    </row>
    <row r="4" ht="18.75" customHeight="1" spans="1:10">
      <c r="A4" s="45" t="s">
        <v>304</v>
      </c>
      <c r="B4" s="45" t="s">
        <v>305</v>
      </c>
      <c r="C4" s="45" t="s">
        <v>306</v>
      </c>
      <c r="D4" s="45" t="s">
        <v>307</v>
      </c>
      <c r="E4" s="45" t="s">
        <v>308</v>
      </c>
      <c r="F4" s="52" t="s">
        <v>309</v>
      </c>
      <c r="G4" s="45" t="s">
        <v>310</v>
      </c>
      <c r="H4" s="52" t="s">
        <v>311</v>
      </c>
      <c r="I4" s="52" t="s">
        <v>312</v>
      </c>
      <c r="J4" s="45" t="s">
        <v>313</v>
      </c>
    </row>
    <row r="5" ht="18.75" customHeight="1" spans="1:10">
      <c r="A5" s="116">
        <v>1</v>
      </c>
      <c r="B5" s="116">
        <v>2</v>
      </c>
      <c r="C5" s="116">
        <v>3</v>
      </c>
      <c r="D5" s="116">
        <v>4</v>
      </c>
      <c r="E5" s="116">
        <v>5</v>
      </c>
      <c r="F5" s="116">
        <v>6</v>
      </c>
      <c r="G5" s="116">
        <v>7</v>
      </c>
      <c r="H5" s="116">
        <v>8</v>
      </c>
      <c r="I5" s="116">
        <v>9</v>
      </c>
      <c r="J5" s="116">
        <v>10</v>
      </c>
    </row>
    <row r="6" ht="18.75" customHeight="1" spans="1:10">
      <c r="A6" s="33" t="s">
        <v>71</v>
      </c>
      <c r="B6" s="46"/>
      <c r="C6" s="46"/>
      <c r="D6" s="46"/>
      <c r="E6" s="53"/>
      <c r="F6" s="54"/>
      <c r="G6" s="53"/>
      <c r="H6" s="54"/>
      <c r="I6" s="54"/>
      <c r="J6" s="53"/>
    </row>
    <row r="7" ht="18.75" customHeight="1" spans="1:10">
      <c r="A7" s="215" t="s">
        <v>272</v>
      </c>
      <c r="B7" s="118" t="s">
        <v>314</v>
      </c>
      <c r="C7" s="21" t="s">
        <v>315</v>
      </c>
      <c r="D7" s="21" t="s">
        <v>316</v>
      </c>
      <c r="E7" s="33" t="s">
        <v>317</v>
      </c>
      <c r="F7" s="21" t="s">
        <v>318</v>
      </c>
      <c r="G7" s="33" t="s">
        <v>319</v>
      </c>
      <c r="H7" s="21" t="s">
        <v>320</v>
      </c>
      <c r="I7" s="21" t="s">
        <v>321</v>
      </c>
      <c r="J7" s="33" t="s">
        <v>322</v>
      </c>
    </row>
    <row r="8" ht="18.75" customHeight="1" spans="1:10">
      <c r="A8" s="215" t="s">
        <v>272</v>
      </c>
      <c r="B8" s="119"/>
      <c r="C8" s="21" t="s">
        <v>315</v>
      </c>
      <c r="D8" s="21" t="s">
        <v>316</v>
      </c>
      <c r="E8" s="33" t="s">
        <v>323</v>
      </c>
      <c r="F8" s="21" t="s">
        <v>324</v>
      </c>
      <c r="G8" s="33" t="s">
        <v>164</v>
      </c>
      <c r="H8" s="21" t="s">
        <v>320</v>
      </c>
      <c r="I8" s="21" t="s">
        <v>321</v>
      </c>
      <c r="J8" s="33" t="s">
        <v>325</v>
      </c>
    </row>
    <row r="9" ht="18.75" customHeight="1" spans="1:10">
      <c r="A9" s="215" t="s">
        <v>272</v>
      </c>
      <c r="B9" s="119"/>
      <c r="C9" s="21" t="s">
        <v>315</v>
      </c>
      <c r="D9" s="21" t="s">
        <v>326</v>
      </c>
      <c r="E9" s="33" t="s">
        <v>327</v>
      </c>
      <c r="F9" s="21" t="s">
        <v>318</v>
      </c>
      <c r="G9" s="33" t="s">
        <v>328</v>
      </c>
      <c r="H9" s="21" t="s">
        <v>320</v>
      </c>
      <c r="I9" s="21" t="s">
        <v>321</v>
      </c>
      <c r="J9" s="33" t="s">
        <v>329</v>
      </c>
    </row>
    <row r="10" ht="18.75" customHeight="1" spans="1:10">
      <c r="A10" s="215" t="s">
        <v>272</v>
      </c>
      <c r="B10" s="119"/>
      <c r="C10" s="21" t="s">
        <v>315</v>
      </c>
      <c r="D10" s="21" t="s">
        <v>326</v>
      </c>
      <c r="E10" s="33" t="s">
        <v>330</v>
      </c>
      <c r="F10" s="21" t="s">
        <v>331</v>
      </c>
      <c r="G10" s="33" t="s">
        <v>332</v>
      </c>
      <c r="H10" s="21" t="s">
        <v>320</v>
      </c>
      <c r="I10" s="21" t="s">
        <v>321</v>
      </c>
      <c r="J10" s="33" t="s">
        <v>333</v>
      </c>
    </row>
    <row r="11" ht="18.75" customHeight="1" spans="1:10">
      <c r="A11" s="215" t="s">
        <v>272</v>
      </c>
      <c r="B11" s="119"/>
      <c r="C11" s="21" t="s">
        <v>315</v>
      </c>
      <c r="D11" s="21" t="s">
        <v>326</v>
      </c>
      <c r="E11" s="33" t="s">
        <v>334</v>
      </c>
      <c r="F11" s="21" t="s">
        <v>324</v>
      </c>
      <c r="G11" s="33" t="s">
        <v>162</v>
      </c>
      <c r="H11" s="21" t="s">
        <v>320</v>
      </c>
      <c r="I11" s="21" t="s">
        <v>321</v>
      </c>
      <c r="J11" s="33" t="s">
        <v>335</v>
      </c>
    </row>
    <row r="12" ht="18.75" customHeight="1" spans="1:10">
      <c r="A12" s="215" t="s">
        <v>272</v>
      </c>
      <c r="B12" s="119"/>
      <c r="C12" s="21" t="s">
        <v>336</v>
      </c>
      <c r="D12" s="21" t="s">
        <v>337</v>
      </c>
      <c r="E12" s="33" t="s">
        <v>338</v>
      </c>
      <c r="F12" s="21" t="s">
        <v>339</v>
      </c>
      <c r="G12" s="33" t="s">
        <v>340</v>
      </c>
      <c r="H12" s="21" t="s">
        <v>341</v>
      </c>
      <c r="I12" s="21" t="s">
        <v>321</v>
      </c>
      <c r="J12" s="33" t="s">
        <v>342</v>
      </c>
    </row>
    <row r="13" ht="18.75" customHeight="1" spans="1:10">
      <c r="A13" s="215" t="s">
        <v>272</v>
      </c>
      <c r="B13" s="119"/>
      <c r="C13" s="21" t="s">
        <v>336</v>
      </c>
      <c r="D13" s="21" t="s">
        <v>337</v>
      </c>
      <c r="E13" s="33" t="s">
        <v>343</v>
      </c>
      <c r="F13" s="21" t="s">
        <v>331</v>
      </c>
      <c r="G13" s="33" t="s">
        <v>344</v>
      </c>
      <c r="H13" s="21" t="s">
        <v>345</v>
      </c>
      <c r="I13" s="21" t="s">
        <v>321</v>
      </c>
      <c r="J13" s="33" t="s">
        <v>346</v>
      </c>
    </row>
    <row r="14" ht="18.75" customHeight="1" spans="1:10">
      <c r="A14" s="215" t="s">
        <v>272</v>
      </c>
      <c r="B14" s="120"/>
      <c r="C14" s="21" t="s">
        <v>347</v>
      </c>
      <c r="D14" s="21" t="s">
        <v>348</v>
      </c>
      <c r="E14" s="33" t="s">
        <v>349</v>
      </c>
      <c r="F14" s="21" t="s">
        <v>318</v>
      </c>
      <c r="G14" s="33" t="s">
        <v>350</v>
      </c>
      <c r="H14" s="21" t="s">
        <v>320</v>
      </c>
      <c r="I14" s="21" t="s">
        <v>321</v>
      </c>
      <c r="J14" s="33" t="s">
        <v>351</v>
      </c>
    </row>
    <row r="15" ht="18.75" customHeight="1" spans="1:10">
      <c r="A15" s="215" t="s">
        <v>270</v>
      </c>
      <c r="B15" s="118" t="s">
        <v>352</v>
      </c>
      <c r="C15" s="21" t="s">
        <v>315</v>
      </c>
      <c r="D15" s="21" t="s">
        <v>316</v>
      </c>
      <c r="E15" s="33" t="s">
        <v>353</v>
      </c>
      <c r="F15" s="21" t="s">
        <v>318</v>
      </c>
      <c r="G15" s="33" t="s">
        <v>350</v>
      </c>
      <c r="H15" s="21" t="s">
        <v>320</v>
      </c>
      <c r="I15" s="21" t="s">
        <v>321</v>
      </c>
      <c r="J15" s="33" t="s">
        <v>354</v>
      </c>
    </row>
    <row r="16" ht="18.75" customHeight="1" spans="1:10">
      <c r="A16" s="215" t="s">
        <v>270</v>
      </c>
      <c r="B16" s="119"/>
      <c r="C16" s="21" t="s">
        <v>315</v>
      </c>
      <c r="D16" s="21" t="s">
        <v>316</v>
      </c>
      <c r="E16" s="33" t="s">
        <v>355</v>
      </c>
      <c r="F16" s="21" t="s">
        <v>318</v>
      </c>
      <c r="G16" s="33" t="s">
        <v>356</v>
      </c>
      <c r="H16" s="21" t="s">
        <v>357</v>
      </c>
      <c r="I16" s="21" t="s">
        <v>321</v>
      </c>
      <c r="J16" s="33" t="s">
        <v>358</v>
      </c>
    </row>
    <row r="17" ht="18.75" customHeight="1" spans="1:10">
      <c r="A17" s="215" t="s">
        <v>270</v>
      </c>
      <c r="B17" s="119"/>
      <c r="C17" s="21" t="s">
        <v>315</v>
      </c>
      <c r="D17" s="21" t="s">
        <v>326</v>
      </c>
      <c r="E17" s="33" t="s">
        <v>359</v>
      </c>
      <c r="F17" s="21" t="s">
        <v>339</v>
      </c>
      <c r="G17" s="33" t="s">
        <v>360</v>
      </c>
      <c r="H17" s="21" t="s">
        <v>320</v>
      </c>
      <c r="I17" s="21" t="s">
        <v>321</v>
      </c>
      <c r="J17" s="33" t="s">
        <v>361</v>
      </c>
    </row>
    <row r="18" ht="18.75" customHeight="1" spans="1:10">
      <c r="A18" s="215" t="s">
        <v>270</v>
      </c>
      <c r="B18" s="119"/>
      <c r="C18" s="21" t="s">
        <v>315</v>
      </c>
      <c r="D18" s="21" t="s">
        <v>326</v>
      </c>
      <c r="E18" s="33" t="s">
        <v>362</v>
      </c>
      <c r="F18" s="21" t="s">
        <v>339</v>
      </c>
      <c r="G18" s="33" t="s">
        <v>360</v>
      </c>
      <c r="H18" s="21" t="s">
        <v>320</v>
      </c>
      <c r="I18" s="21" t="s">
        <v>321</v>
      </c>
      <c r="J18" s="33" t="s">
        <v>363</v>
      </c>
    </row>
    <row r="19" ht="18.75" customHeight="1" spans="1:10">
      <c r="A19" s="215" t="s">
        <v>270</v>
      </c>
      <c r="B19" s="119"/>
      <c r="C19" s="21" t="s">
        <v>315</v>
      </c>
      <c r="D19" s="21" t="s">
        <v>364</v>
      </c>
      <c r="E19" s="33" t="s">
        <v>365</v>
      </c>
      <c r="F19" s="21" t="s">
        <v>339</v>
      </c>
      <c r="G19" s="33" t="s">
        <v>360</v>
      </c>
      <c r="H19" s="21" t="s">
        <v>320</v>
      </c>
      <c r="I19" s="21" t="s">
        <v>321</v>
      </c>
      <c r="J19" s="33" t="s">
        <v>366</v>
      </c>
    </row>
    <row r="20" ht="18.75" customHeight="1" spans="1:10">
      <c r="A20" s="215" t="s">
        <v>270</v>
      </c>
      <c r="B20" s="119"/>
      <c r="C20" s="21" t="s">
        <v>336</v>
      </c>
      <c r="D20" s="21" t="s">
        <v>337</v>
      </c>
      <c r="E20" s="33" t="s">
        <v>367</v>
      </c>
      <c r="F20" s="21" t="s">
        <v>331</v>
      </c>
      <c r="G20" s="33" t="s">
        <v>368</v>
      </c>
      <c r="H20" s="21" t="s">
        <v>369</v>
      </c>
      <c r="I20" s="21" t="s">
        <v>321</v>
      </c>
      <c r="J20" s="33" t="s">
        <v>370</v>
      </c>
    </row>
    <row r="21" ht="18.75" customHeight="1" spans="1:10">
      <c r="A21" s="215" t="s">
        <v>270</v>
      </c>
      <c r="B21" s="119"/>
      <c r="C21" s="21" t="s">
        <v>336</v>
      </c>
      <c r="D21" s="21" t="s">
        <v>371</v>
      </c>
      <c r="E21" s="33" t="s">
        <v>372</v>
      </c>
      <c r="F21" s="21" t="s">
        <v>318</v>
      </c>
      <c r="G21" s="33" t="s">
        <v>164</v>
      </c>
      <c r="H21" s="21" t="s">
        <v>373</v>
      </c>
      <c r="I21" s="21" t="s">
        <v>321</v>
      </c>
      <c r="J21" s="33" t="s">
        <v>374</v>
      </c>
    </row>
    <row r="22" ht="18.75" customHeight="1" spans="1:10">
      <c r="A22" s="215" t="s">
        <v>270</v>
      </c>
      <c r="B22" s="120"/>
      <c r="C22" s="21" t="s">
        <v>347</v>
      </c>
      <c r="D22" s="21" t="s">
        <v>348</v>
      </c>
      <c r="E22" s="33" t="s">
        <v>375</v>
      </c>
      <c r="F22" s="21" t="s">
        <v>318</v>
      </c>
      <c r="G22" s="33" t="s">
        <v>376</v>
      </c>
      <c r="H22" s="21" t="s">
        <v>320</v>
      </c>
      <c r="I22" s="21" t="s">
        <v>321</v>
      </c>
      <c r="J22" s="33" t="s">
        <v>377</v>
      </c>
    </row>
    <row r="23" ht="18.75" customHeight="1" spans="1:10">
      <c r="A23" s="215" t="s">
        <v>268</v>
      </c>
      <c r="B23" s="118" t="s">
        <v>378</v>
      </c>
      <c r="C23" s="21" t="s">
        <v>315</v>
      </c>
      <c r="D23" s="21" t="s">
        <v>316</v>
      </c>
      <c r="E23" s="33" t="s">
        <v>379</v>
      </c>
      <c r="F23" s="21" t="s">
        <v>339</v>
      </c>
      <c r="G23" s="33" t="s">
        <v>380</v>
      </c>
      <c r="H23" s="21" t="s">
        <v>381</v>
      </c>
      <c r="I23" s="21" t="s">
        <v>321</v>
      </c>
      <c r="J23" s="33" t="s">
        <v>382</v>
      </c>
    </row>
    <row r="24" ht="18.75" customHeight="1" spans="1:10">
      <c r="A24" s="215" t="s">
        <v>268</v>
      </c>
      <c r="B24" s="119"/>
      <c r="C24" s="21" t="s">
        <v>315</v>
      </c>
      <c r="D24" s="21" t="s">
        <v>316</v>
      </c>
      <c r="E24" s="33" t="s">
        <v>353</v>
      </c>
      <c r="F24" s="21" t="s">
        <v>318</v>
      </c>
      <c r="G24" s="33" t="s">
        <v>319</v>
      </c>
      <c r="H24" s="21" t="s">
        <v>320</v>
      </c>
      <c r="I24" s="21" t="s">
        <v>321</v>
      </c>
      <c r="J24" s="33" t="s">
        <v>383</v>
      </c>
    </row>
    <row r="25" ht="18.75" customHeight="1" spans="1:10">
      <c r="A25" s="215" t="s">
        <v>268</v>
      </c>
      <c r="B25" s="119"/>
      <c r="C25" s="21" t="s">
        <v>315</v>
      </c>
      <c r="D25" s="21" t="s">
        <v>326</v>
      </c>
      <c r="E25" s="33" t="s">
        <v>359</v>
      </c>
      <c r="F25" s="21" t="s">
        <v>339</v>
      </c>
      <c r="G25" s="33" t="s">
        <v>360</v>
      </c>
      <c r="H25" s="21" t="s">
        <v>320</v>
      </c>
      <c r="I25" s="21" t="s">
        <v>321</v>
      </c>
      <c r="J25" s="33" t="s">
        <v>361</v>
      </c>
    </row>
    <row r="26" ht="18.75" customHeight="1" spans="1:10">
      <c r="A26" s="215" t="s">
        <v>268</v>
      </c>
      <c r="B26" s="119"/>
      <c r="C26" s="21" t="s">
        <v>315</v>
      </c>
      <c r="D26" s="21" t="s">
        <v>326</v>
      </c>
      <c r="E26" s="33" t="s">
        <v>384</v>
      </c>
      <c r="F26" s="21" t="s">
        <v>339</v>
      </c>
      <c r="G26" s="33" t="s">
        <v>360</v>
      </c>
      <c r="H26" s="21" t="s">
        <v>320</v>
      </c>
      <c r="I26" s="21" t="s">
        <v>321</v>
      </c>
      <c r="J26" s="33" t="s">
        <v>385</v>
      </c>
    </row>
    <row r="27" ht="18.75" customHeight="1" spans="1:10">
      <c r="A27" s="215" t="s">
        <v>268</v>
      </c>
      <c r="B27" s="119"/>
      <c r="C27" s="21" t="s">
        <v>336</v>
      </c>
      <c r="D27" s="21" t="s">
        <v>337</v>
      </c>
      <c r="E27" s="33" t="s">
        <v>386</v>
      </c>
      <c r="F27" s="21" t="s">
        <v>331</v>
      </c>
      <c r="G27" s="33" t="s">
        <v>387</v>
      </c>
      <c r="H27" s="21" t="s">
        <v>369</v>
      </c>
      <c r="I27" s="21" t="s">
        <v>321</v>
      </c>
      <c r="J27" s="33" t="s">
        <v>388</v>
      </c>
    </row>
    <row r="28" ht="18.75" customHeight="1" spans="1:10">
      <c r="A28" s="215" t="s">
        <v>268</v>
      </c>
      <c r="B28" s="119"/>
      <c r="C28" s="21" t="s">
        <v>336</v>
      </c>
      <c r="D28" s="21" t="s">
        <v>371</v>
      </c>
      <c r="E28" s="33" t="s">
        <v>389</v>
      </c>
      <c r="F28" s="21" t="s">
        <v>318</v>
      </c>
      <c r="G28" s="33" t="s">
        <v>165</v>
      </c>
      <c r="H28" s="21" t="s">
        <v>373</v>
      </c>
      <c r="I28" s="21" t="s">
        <v>321</v>
      </c>
      <c r="J28" s="33" t="s">
        <v>390</v>
      </c>
    </row>
    <row r="29" ht="18.75" customHeight="1" spans="1:10">
      <c r="A29" s="215" t="s">
        <v>268</v>
      </c>
      <c r="B29" s="120"/>
      <c r="C29" s="21" t="s">
        <v>347</v>
      </c>
      <c r="D29" s="21" t="s">
        <v>348</v>
      </c>
      <c r="E29" s="33" t="s">
        <v>375</v>
      </c>
      <c r="F29" s="21" t="s">
        <v>318</v>
      </c>
      <c r="G29" s="33" t="s">
        <v>376</v>
      </c>
      <c r="H29" s="21" t="s">
        <v>320</v>
      </c>
      <c r="I29" s="21" t="s">
        <v>321</v>
      </c>
      <c r="J29" s="33" t="s">
        <v>377</v>
      </c>
    </row>
  </sheetData>
  <mergeCells count="8">
    <mergeCell ref="A2:J2"/>
    <mergeCell ref="A3:H3"/>
    <mergeCell ref="A7:A14"/>
    <mergeCell ref="A15:A22"/>
    <mergeCell ref="A23:A29"/>
    <mergeCell ref="B7:B14"/>
    <mergeCell ref="B15:B22"/>
    <mergeCell ref="B23:B29"/>
  </mergeCells>
  <printOptions horizontalCentered="1"/>
  <pageMargins left="1" right="1" top="0.75" bottom="0.75" header="0" footer="0"/>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2025-03-11T03:01:00Z</dcterms:created>
  <dcterms:modified xsi:type="dcterms:W3CDTF">2025-03-19T01:25:01Z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67535727DB9D4B908B1E63F194ACE96C_12</vt:lpwstr>
  </property>
</Properties>
</file>